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43" i="1" l="1"/>
  <c r="I54" i="1"/>
  <c r="H54" i="1"/>
  <c r="I204" i="1"/>
  <c r="H204" i="1"/>
  <c r="I137" i="1"/>
  <c r="J140" i="1"/>
  <c r="J142" i="1"/>
  <c r="J143" i="1"/>
  <c r="J144" i="1"/>
  <c r="J145" i="1"/>
  <c r="J146" i="1"/>
  <c r="J147" i="1"/>
  <c r="J148" i="1"/>
  <c r="J150" i="1"/>
  <c r="J152" i="1"/>
  <c r="J153" i="1"/>
  <c r="J163" i="1"/>
  <c r="J164" i="1"/>
  <c r="J165" i="1"/>
  <c r="J166" i="1"/>
  <c r="J167" i="1"/>
  <c r="J168" i="1"/>
  <c r="J169" i="1"/>
  <c r="J171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139" i="1"/>
  <c r="H137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56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23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I20" i="1"/>
  <c r="H20" i="1"/>
  <c r="I244" i="1" l="1"/>
  <c r="J54" i="1"/>
  <c r="H244" i="1"/>
  <c r="J137" i="1"/>
  <c r="J20" i="1"/>
  <c r="J204" i="1"/>
  <c r="J244" i="1" l="1"/>
</calcChain>
</file>

<file path=xl/sharedStrings.xml><?xml version="1.0" encoding="utf-8"?>
<sst xmlns="http://schemas.openxmlformats.org/spreadsheetml/2006/main" count="813" uniqueCount="412">
  <si>
    <t>№ п/п</t>
  </si>
  <si>
    <t>Реестровый №</t>
  </si>
  <si>
    <t>Балансовая стоимость</t>
  </si>
  <si>
    <t>Износ</t>
  </si>
  <si>
    <t>Наименование имущества</t>
  </si>
  <si>
    <t xml:space="preserve"> здание котельная № 2</t>
  </si>
  <si>
    <t>Городское поселение "Букачачинское"</t>
  </si>
  <si>
    <t>75:21:080201:44</t>
  </si>
  <si>
    <t xml:space="preserve">здание
котельная № 3
</t>
  </si>
  <si>
    <t>673492, Забайкальский край Чернышевский район, пгт. Букачача, ул. Центральная 1а</t>
  </si>
  <si>
    <t xml:space="preserve">здание
котельная № 5
</t>
  </si>
  <si>
    <t>здание котельная № 4</t>
  </si>
  <si>
    <t>75:21:080206:464</t>
  </si>
  <si>
    <t>75:21:080206:464-75/069/2019-3</t>
  </si>
  <si>
    <t>здание котельная № 6</t>
  </si>
  <si>
    <t>75:21:080206:465</t>
  </si>
  <si>
    <t>здание котельная райводовода</t>
  </si>
  <si>
    <t>75:21:370101:816</t>
  </si>
  <si>
    <t>75:21:370101:816-75/116/2019-3</t>
  </si>
  <si>
    <t>здание скважины № 1</t>
  </si>
  <si>
    <t>75:21:370101:822</t>
  </si>
  <si>
    <t>673492, Забайкальский край Чернышевский район, пгт. Букачача, ул. Известковая 2</t>
  </si>
  <si>
    <t>здание эксплуатационной скважины</t>
  </si>
  <si>
    <t>здание ЦНВС</t>
  </si>
  <si>
    <t>75:21:080303:143</t>
  </si>
  <si>
    <t>75:21:080303:143-75/066/2019-3</t>
  </si>
  <si>
    <t>здание центральных водобаков</t>
  </si>
  <si>
    <t>75:21:080206:463</t>
  </si>
  <si>
    <t>75:21:080206:463-75/116/2018-3</t>
  </si>
  <si>
    <t>здание конторы МУП</t>
  </si>
  <si>
    <t>673492, Забайкальский край Чернышевский район, пгт. Букачача, переулок Фабричный 2</t>
  </si>
  <si>
    <t>здание автогаража</t>
  </si>
  <si>
    <t>здание диспетчерской</t>
  </si>
  <si>
    <t>Итого:</t>
  </si>
  <si>
    <t>Недвижимое имущество</t>
  </si>
  <si>
    <t>Тепловые сети, L=7723м однотрубные (сеть тепловая магистральная)</t>
  </si>
  <si>
    <t>673492, Забайкальский край Чернышевский район, пгт. Букачача,</t>
  </si>
  <si>
    <t>7723м</t>
  </si>
  <si>
    <t>Сети водоснабжения, L=523м</t>
  </si>
  <si>
    <t>673492, Забайкальский край Чернышевский район, пгт. Букачача</t>
  </si>
  <si>
    <t>523м</t>
  </si>
  <si>
    <t>Сети водоснабжения (внутриквартальные) L=7247 м</t>
  </si>
  <si>
    <t xml:space="preserve">Сети водоотведения L=3000м </t>
  </si>
  <si>
    <t>7247м</t>
  </si>
  <si>
    <t>3000м</t>
  </si>
  <si>
    <t>Основной водовод L= 7500м</t>
  </si>
  <si>
    <t>7500м</t>
  </si>
  <si>
    <t>здание столовой</t>
  </si>
  <si>
    <t>673492, Забайкальский край Чернышевский район, пгт. Букачача ул. Профсоюзная 2</t>
  </si>
  <si>
    <t>75:21:080210:84</t>
  </si>
  <si>
    <t>75:21:080210:84-75/116/2018-3</t>
  </si>
  <si>
    <t>Автомобильные дороги</t>
  </si>
  <si>
    <t xml:space="preserve">автомобильные дороги </t>
  </si>
  <si>
    <t>673492, Забайкальский край Чернышевский район, с. Бухта</t>
  </si>
  <si>
    <t>0,6км</t>
  </si>
  <si>
    <t>автомобильные дороги</t>
  </si>
  <si>
    <t>673492, Забайкальский край Чернышевский район, с. Бородинск</t>
  </si>
  <si>
    <t>673492, Забайкальский край Чернышевский район, с. Усть-Горбица</t>
  </si>
  <si>
    <t>79,55км</t>
  </si>
  <si>
    <t>Мост через реку Агита</t>
  </si>
  <si>
    <t>673492, Забайкальский край Чернышевский район, п. Букачача, ул. Речная</t>
  </si>
  <si>
    <t>673492, Забайкальский край Чернышевский район, п. Букачача, ул. Вокзальная</t>
  </si>
  <si>
    <t>574кв.м</t>
  </si>
  <si>
    <t>673492, Забайкальский край Чернышевский район, п. Букачача, ул. Зареченская</t>
  </si>
  <si>
    <t>665кв.м</t>
  </si>
  <si>
    <t>673492, Забайкальский край Чернышевский район, п. Букачача, ул. Восточная</t>
  </si>
  <si>
    <t>175кв.м</t>
  </si>
  <si>
    <t>673492, Забайкальский край Чернышевский район, п. Букачача, ул. Остров</t>
  </si>
  <si>
    <t>Мост</t>
  </si>
  <si>
    <t>673492, Забайкальский край Чернышевский район, п. Букачача, Клубный проспект</t>
  </si>
  <si>
    <t>673492, Забайкальский край Чернышевский район, п. Букачача, ул. Центральная</t>
  </si>
  <si>
    <t>673492, Забайкальский край Чернышевский район, п. Букачача, ул. Пролетарская</t>
  </si>
  <si>
    <t>673492, Забайкальский край Чернышевский район, п. Букачача, ул. Семафорная</t>
  </si>
  <si>
    <t>673492, Забайкальский край Чернышевский район, п. Букачача, ул. Базарная</t>
  </si>
  <si>
    <t>673492, Забайкальский край Чернышевский район, п. Букачача, ул. Первомайска</t>
  </si>
  <si>
    <t xml:space="preserve">Мост </t>
  </si>
  <si>
    <t>Кладбище</t>
  </si>
  <si>
    <t>0,5га</t>
  </si>
  <si>
    <t>673492, Забайкальский край Чернышевский район, п. Букачача</t>
  </si>
  <si>
    <t>75:21:370101:823</t>
  </si>
  <si>
    <t>1,5га</t>
  </si>
  <si>
    <t>75:21:370101:824</t>
  </si>
  <si>
    <t>Скотомогильник</t>
  </si>
  <si>
    <t>памятник В.И.Ленину</t>
  </si>
  <si>
    <t>673492, Забайкальский край, Чернышевский район, п. Букачача, ул. Клубный проспект, сооружение 1б</t>
  </si>
  <si>
    <t>75:21:080207:112</t>
  </si>
  <si>
    <t>75:21:080207:112-75/116/2019-2</t>
  </si>
  <si>
    <t>итого</t>
  </si>
  <si>
    <t xml:space="preserve">жилые дома </t>
  </si>
  <si>
    <t>жилой 2-х квартирный дом</t>
  </si>
  <si>
    <t>673492, Забайкальский край, Чернышевский район, пгт. Букачача Клубный проспект 2а</t>
  </si>
  <si>
    <t>140,7кв.м</t>
  </si>
  <si>
    <t>75:21:080206:205</t>
  </si>
  <si>
    <t>673492, Забайкальский край, Чернышевский район, пгт. Букачача Клубный проспект 4а</t>
  </si>
  <si>
    <t>жилой 6- ти квартирный дом</t>
  </si>
  <si>
    <t>673492, Забайкальский край, Чернышевский район, пгт. Букачача Клубный проспект 9б</t>
  </si>
  <si>
    <t>жилой 3-х квартирный дом</t>
  </si>
  <si>
    <t>673492, Забайкальский край, Чернышевский район, пгт. Букачача Клубный проспект 1</t>
  </si>
  <si>
    <t>75:21:080206:246</t>
  </si>
  <si>
    <t>673492, Забайкальский край, Чернышевский район, пгт. Букачача Клубный проспект 3</t>
  </si>
  <si>
    <t>75:21:080206:210</t>
  </si>
  <si>
    <t>жилой 4-х квартирный дом</t>
  </si>
  <si>
    <t>673492, Забайкальский край, Чернышевский район, пгт. Букачача Клубный проспект 26</t>
  </si>
  <si>
    <t>75:21:080206:234</t>
  </si>
  <si>
    <t>673492, Забайкальский край, Чернышевский район, пгт. Букачача Клубный проспект 28</t>
  </si>
  <si>
    <t>75621:080206:230</t>
  </si>
  <si>
    <t>жилой 5-ти квартирный дом</t>
  </si>
  <si>
    <t>673492, Забайкальский край, Чернышевский район, пгт. Букачача Клубный проспект 9а</t>
  </si>
  <si>
    <t>75:21:080206:160</t>
  </si>
  <si>
    <t>673492, Забайкальский край, Чернышевский район, пгт. Букачача ул. Шахтерская 1</t>
  </si>
  <si>
    <t>673492, Забайкальский край, Чернышевский район, пгт. Букачача ул. Шахтерская 3</t>
  </si>
  <si>
    <t>673492, Забайкальский край, Чернышевский район, пгт. Букачача ул. Шахтерская 5</t>
  </si>
  <si>
    <t>673492, Забайкальский край, Чернышевский район, пгт. Букачача ул. Шахтерская 7</t>
  </si>
  <si>
    <t>жилой 7-ми квартирный дом</t>
  </si>
  <si>
    <t>673492, Забайкальский край, Чернышевский район, пгт. Букачача ул. Шахтерская 17</t>
  </si>
  <si>
    <t>жилой 8-ми квартирный дом</t>
  </si>
  <si>
    <t>673492, Забайкальский край, Чернышевский район, пгт. Букачача ул. Шахтерская 12</t>
  </si>
  <si>
    <t>75:21:080207:37</t>
  </si>
  <si>
    <t>673492, Забайкальский край, Чернышевский район, пгт. Букачача ул. Шахтерская 29а</t>
  </si>
  <si>
    <t xml:space="preserve">жилой 2-х квартирный дом </t>
  </si>
  <si>
    <t>673492, Забайкальский край, Чернышевский район, пгт. Букачача ул. Шахтерская 31</t>
  </si>
  <si>
    <t>673492, Забайкальский край, Чернышевский район, пгт. Букачача ул. Шахтерская 21</t>
  </si>
  <si>
    <t>673492, Забайкальский край, Чернышевский район, пгт. Букачача ул. Шахтерская 33</t>
  </si>
  <si>
    <t>673492, Забайкальский край, Чернышевский район, пгт. Букачача ул. Шахтерская 35</t>
  </si>
  <si>
    <t>673492, Забайкальский край, Чернышевский район, пгт. Букачача ул. Шахтерская 25</t>
  </si>
  <si>
    <t>7521080204:43</t>
  </si>
  <si>
    <t>673492, Забайкальский край, Чернышевский район, пгт. Букачача ул. Шахтерская 27</t>
  </si>
  <si>
    <t>75:21:080204:59</t>
  </si>
  <si>
    <t>673492, Забайкальский край, Чернышевский район, пгт. Букачача ул. Шахтерская 29</t>
  </si>
  <si>
    <t xml:space="preserve">жилой 3-х квартирный дом </t>
  </si>
  <si>
    <t>673492, Забайкальский край, Чернышевский район, пгт. Букачача ул. Шахтерская 19</t>
  </si>
  <si>
    <t>жилой 14-ти квартирный дом</t>
  </si>
  <si>
    <t>673492, Забайкальский край, Чернышевский район, пгт. Букачача ул. Центральная 20</t>
  </si>
  <si>
    <t>жилой 15-ти квартирный дом</t>
  </si>
  <si>
    <t>673492, Забайкальский край, Чернышевский район, пгт. Букачача ул. Центральная 7</t>
  </si>
  <si>
    <t>жилой 12 квартирный дом</t>
  </si>
  <si>
    <t>673492, Забайкальский край, Чернышевский район, пгт. Букачача ул. Центральная 9</t>
  </si>
  <si>
    <t>75:21:080107:35</t>
  </si>
  <si>
    <t>жилой 16- ти квартирный дом</t>
  </si>
  <si>
    <t>673492, Забайкальский край, Чернышевский район, пгт. Букачача ул. Центральная 13</t>
  </si>
  <si>
    <t>жилой 19-ти квартирный дом</t>
  </si>
  <si>
    <t>673492, Забайкальский край, Чернышевский район, пгт. Букачача ул. Центральная 15</t>
  </si>
  <si>
    <t>75:21:080107688</t>
  </si>
  <si>
    <t>жилой 16-ти квартирный дом</t>
  </si>
  <si>
    <t>673492, Забайкальский край, Чернышевский район, пгт. Букачача ул. Металлистов 5</t>
  </si>
  <si>
    <t>673492, Забайкальский край, Чернышевский район, пгт. Букачача ул. Металлистов 7</t>
  </si>
  <si>
    <t>жилой  16-ти квартирный дом</t>
  </si>
  <si>
    <t>673492, Забайкальский край, Чернышевский район, пгт. Букачача ул. Металлистов 10</t>
  </si>
  <si>
    <t>75:21:204:66</t>
  </si>
  <si>
    <t>673492, Забайкальский край, Чернышевский район, пгт. Букачача ул. Металлистов 14</t>
  </si>
  <si>
    <t>75621:080204:67</t>
  </si>
  <si>
    <t>жилой 1-на квартирный дом</t>
  </si>
  <si>
    <t>673492, Забайкальский край, Чернышевский район, пгт. Букачача ул. Комсомольская 6</t>
  </si>
  <si>
    <t>673492, Забайкальский край, Чернышевский район, пгт. Букачача ул. Комсомольская1а</t>
  </si>
  <si>
    <t xml:space="preserve">жилой 6 ти квартирный дом </t>
  </si>
  <si>
    <t>673492, Забайкальский край, Чернышевский район, пгт. Букачача ул. Комсомольская 16а</t>
  </si>
  <si>
    <t>жилой 6 ти квартирный дом</t>
  </si>
  <si>
    <t>673492, Забайкальский край, Чернышевский район, пгт. Букачача ул. Комсомольская 2</t>
  </si>
  <si>
    <t>75:21:080206:150</t>
  </si>
  <si>
    <t>673492, Забайкальский край, Чернышевский район, пгт. Букачача ул. Комсомольская 8</t>
  </si>
  <si>
    <t>75:21:080206:255</t>
  </si>
  <si>
    <t>673492, Забайкальский край, Чернышевский район, пгт. Букачача ул. Комсомольская12</t>
  </si>
  <si>
    <t>75:21:080206:252</t>
  </si>
  <si>
    <t>673492, Забайкальский край, Чернышевский район, пгт. Букачача ул. Комсомольская14</t>
  </si>
  <si>
    <t>75:21:080206:256</t>
  </si>
  <si>
    <t>673492, Забайкальский край, Чернышевский район, пгт. Букачача ул. 8 Марта 2а</t>
  </si>
  <si>
    <t>75:21:080210:107</t>
  </si>
  <si>
    <t>673492, Забайкальский край, Чернышевский район, пгт. Букачача ул. 8 Марта 9</t>
  </si>
  <si>
    <t>673492, Забайкальский край, Чернышевский район, пгт. Букачача ул. 8 Марта 6</t>
  </si>
  <si>
    <t>75:21:080210:15</t>
  </si>
  <si>
    <t>673492, Забайкальский край, Чернышевский район, пгт. Букачача ул. 8 Марта8</t>
  </si>
  <si>
    <t>75:21:080210:14</t>
  </si>
  <si>
    <t>673492, Забайкальский край, Чернышевский район, пгт. Букачача ул. 8 Марта10</t>
  </si>
  <si>
    <t>75:21:080210:104</t>
  </si>
  <si>
    <t>673492, Забайкальский край, Чернышевский район, пгт. Букачача ул. Профсоюзная 1а</t>
  </si>
  <si>
    <t>673492, Забайкальский край, Чернышевский район, пгт. Букачача ул. Профсоюзная 6</t>
  </si>
  <si>
    <t>673492, Забайкальский край, Чернышевский район, пгт. Букачача ул. Профсоюзная 10</t>
  </si>
  <si>
    <t>673492, Забайкальский край, Чернышевский район, пгт. Букачача ул. Профсоюзная 12</t>
  </si>
  <si>
    <t>673492, Забайкальский край, Чернышевский район, пгт. Букачача ул. Профсоюзная 19</t>
  </si>
  <si>
    <t>673492, Забайкальский край, Чернышевский район, пгт. Букачача ул. Профсоюзная 14</t>
  </si>
  <si>
    <t>673492, Забайкальский край, Чернышевский район, пгт. Букачача ул. Профсоюзная3</t>
  </si>
  <si>
    <t>673492, Забайкальский край, Чернышевский район, пгт. Букачача ул. Профсоюзная 1</t>
  </si>
  <si>
    <t>жилой 30-ти квартирный дом</t>
  </si>
  <si>
    <t>673492, Забайкальский край, Чернышевский район, пгт. Букачача ул. Телевизионная 2</t>
  </si>
  <si>
    <t>жилой 12 –ти квартирный дом</t>
  </si>
  <si>
    <t>673492, Забайкальский край, Чернышевский район, пгт. Букачача ул. Телевизионная 3</t>
  </si>
  <si>
    <t>жилой 12 ти квартирный дом</t>
  </si>
  <si>
    <t xml:space="preserve">673492, Забайкальский край, Чернышевский район, пгт. Букачача пер. Весенний 2 </t>
  </si>
  <si>
    <t>жилой 12-ти квартирный дом</t>
  </si>
  <si>
    <t>673492, Забайкальский край, Чернышевский район, пгт. Букачача пер. Весенний 4</t>
  </si>
  <si>
    <t>673492, Забайкальский край, Чернышевский район, пгт. Букачача ул. Южная 1</t>
  </si>
  <si>
    <t>673492, Забайкальский край, Чернышевский район, пгт. Букачача ул. Южная 5</t>
  </si>
  <si>
    <t>75:21:080206:224</t>
  </si>
  <si>
    <t>75:21:080206:221</t>
  </si>
  <si>
    <t>жилой  4-х квартирный дом</t>
  </si>
  <si>
    <t>673492, Забайкальский край, Чернышевский район, пгт. Букачача ул. Южная 8</t>
  </si>
  <si>
    <t>75621:080206:216</t>
  </si>
  <si>
    <t>673492, Забайкальский край, Чернышевский район, пгт. Букачача ул. Погодаева 1</t>
  </si>
  <si>
    <t>673492, Забайкальский край, Чернышевский район, пгт. Букачача ул. Погодаева 2</t>
  </si>
  <si>
    <t>75:21:080209:112</t>
  </si>
  <si>
    <t>673492, Забайкальский край, Чернышевский район, пгт. Букачача ул. Погодаева 3</t>
  </si>
  <si>
    <t>673492, Забайкальский край, Чернышевский район, пгт. Букачача ул. Погодаева 8</t>
  </si>
  <si>
    <t>75:21:080209:123</t>
  </si>
  <si>
    <t>673492, Забайкальский край, Чернышевский район, пгт. Букачача ул. Погодаева 10</t>
  </si>
  <si>
    <t>75:21:080209:119</t>
  </si>
  <si>
    <t>673492, Забайкальский край, Чернышевский район, пгт. Букачача ул. Погодаева 12</t>
  </si>
  <si>
    <t>75:21:080209:107</t>
  </si>
  <si>
    <t>673492, Забайкальский край, Чернышевский район, пгт. Букачача ул. Погодаева 14</t>
  </si>
  <si>
    <t>75:21:080209:72</t>
  </si>
  <si>
    <t>673492, Забайкальский край, Чернышевский район, пгт. Букачача ул. Погодаева 29</t>
  </si>
  <si>
    <t>673492, Забайкальский край, Чернышевский район, пгт. Букачача ул. Погодаева 31</t>
  </si>
  <si>
    <t>75:21:080209:114</t>
  </si>
  <si>
    <t>673492, Забайкальский край, Чернышевский район, пгт. Букачача ул. Погодаева 33</t>
  </si>
  <si>
    <t>75:21:080209:118</t>
  </si>
  <si>
    <t>673492, Забайкальский край, Чернышевский район, пгт. Букачача ул. Погодаева 26</t>
  </si>
  <si>
    <t>75:21:080209:76</t>
  </si>
  <si>
    <t xml:space="preserve">жилой 8 ми квартирный дом </t>
  </si>
  <si>
    <t>673492, Забайкальский край, Чернышевский район, пгт. Букачача ул. Погодаева 9</t>
  </si>
  <si>
    <t>75:21:080209:116</t>
  </si>
  <si>
    <t>673492, Забайкальский край, Чернышевский район, пгт. Букачача ул. Погодаева 13</t>
  </si>
  <si>
    <t xml:space="preserve">жилой 8-ми квартирный дом </t>
  </si>
  <si>
    <t>673492, Забайкальский край, Чернышевский район, пгт. Букачача ул. Погодаева 17</t>
  </si>
  <si>
    <t>75:21:080209:79</t>
  </si>
  <si>
    <t>673492, Забайкальский край, Чернышевский район, пгт. Букачача ул. Пушкина 1а</t>
  </si>
  <si>
    <t>75:21:080210:97</t>
  </si>
  <si>
    <t>673492, Забайкальский край, Чернышевский район, пгт. Букачача ул. Пушкина 5</t>
  </si>
  <si>
    <t>673492, Забайкальский край, Чернышевский район, пгт. Букачача ул. Пушкина9</t>
  </si>
  <si>
    <t>75:21:080210:43</t>
  </si>
  <si>
    <t>673492, Забайкальский край, Чернышевский район, пгт. Букачача ул. Пионерская 2</t>
  </si>
  <si>
    <t>75:21:080206:212</t>
  </si>
  <si>
    <t>673492, Забайкальский край, Чернышевский район, пгт. Букачача ул. Пионерская 3</t>
  </si>
  <si>
    <t>673492, Забайкальский край, Чернышевский район, пгт. Букачача ул. Пионерская 4</t>
  </si>
  <si>
    <t>75:21:080206:213</t>
  </si>
  <si>
    <t>жилой 1 квартирный дом</t>
  </si>
  <si>
    <t>673492, Забайкальский край, Чернышевский район, пгт. Букачача ул. Базарная 42</t>
  </si>
  <si>
    <t>673492, Забайкальский край, Чернышевский район, пгт. Букачача ул. Базарная 16</t>
  </si>
  <si>
    <t>итого:</t>
  </si>
  <si>
    <t>оборудование</t>
  </si>
  <si>
    <t>Котел КВр-1,5</t>
  </si>
  <si>
    <t>673492, Забайкальский край, Чернышевский район, пгт. Букачача ул. Шахтерская 4</t>
  </si>
  <si>
    <t>Дымосос ДН-9Лс эл. дв. 15/1500</t>
  </si>
  <si>
    <t>Дымосос ДН-6,3 с эл.дв. 5,5/1450</t>
  </si>
  <si>
    <t>Сетевой Насос КМ 100-65-200 с эл.дв. 22квт</t>
  </si>
  <si>
    <t>Сетевой насос КМ-100-65-200 с эл. дв.30 квт</t>
  </si>
  <si>
    <t>Котел КВр-1,16</t>
  </si>
  <si>
    <t>673492, Забайкальский край, Чернышевский район, пгт. Букачача ул. Центральная 1а</t>
  </si>
  <si>
    <t>Котел КВС -0,89(в нерабочем сост)</t>
  </si>
  <si>
    <t>Вентилятор поддув.ВЦ-14-46 с эл. дв.3кВт</t>
  </si>
  <si>
    <t>673492, Забайкальский край, Чернышевский район, пгт. Букачача Клубный прос.2а</t>
  </si>
  <si>
    <t>Котел КВр-1,0 БК( в нераб состоянии)</t>
  </si>
  <si>
    <t>Дымосос ДН-6,3 с эл. двигателем 5,5 кВт(левый)</t>
  </si>
  <si>
    <t>Дымосос ДН-9 с эл. дв.15 кВт 1450 об/м</t>
  </si>
  <si>
    <t>Сетевой насос КМ 100-65-200 с эл. дв. 15 кВт</t>
  </si>
  <si>
    <t>Циклон ЦН 500</t>
  </si>
  <si>
    <t xml:space="preserve">Котел КВр-1,5 </t>
  </si>
  <si>
    <t>673492, Забайкальский край, Чернышевский район, пгт. Букачача ул. Погодаева 7</t>
  </si>
  <si>
    <t xml:space="preserve">Котел КВр-0,8 </t>
  </si>
  <si>
    <t>Котел КВр-1,5ТТ</t>
  </si>
  <si>
    <t>Дымосос ДН-9 с эл. дв. 11 кВт 1000 0б/м</t>
  </si>
  <si>
    <t xml:space="preserve">ДымососДН- 6,3 с эл. дв. 5,5 кВт 1450 </t>
  </si>
  <si>
    <t xml:space="preserve">Сетевой насос КМ 100-65-200 с эл.дв. 22 кВт </t>
  </si>
  <si>
    <t>Сетевой насос КМ 100-65-200 с эл. дв. 30 кВт</t>
  </si>
  <si>
    <t>Комплект наружных газоходов</t>
  </si>
  <si>
    <t>Сетевой насос Д 200-90 с эл. дв. 55 кВт</t>
  </si>
  <si>
    <t xml:space="preserve">Вентилятор поддув. ВЦ 14-46 с эл.дв. 4квт </t>
  </si>
  <si>
    <t>Котел КВр-0,93</t>
  </si>
  <si>
    <t>673492, Забайкальский край, Чернышевский район, пгт. Букачача Клубный прос. 8а</t>
  </si>
  <si>
    <t xml:space="preserve">Котел КВС-0,56 </t>
  </si>
  <si>
    <t>673492, Забайкальский край, Чернышевский район, пгт. Букачача Клубный прос</t>
  </si>
  <si>
    <t xml:space="preserve">Дымосос ДН-6,3с эл. дв. 11 кВт </t>
  </si>
  <si>
    <t>Насос подпиточный К 50/32</t>
  </si>
  <si>
    <t>Сетевой насос К 100-65-200 с эл.дв. 11кВт</t>
  </si>
  <si>
    <t>Сетевой насос К 100-65-200 с эл.дв.11 кВт</t>
  </si>
  <si>
    <t>Вентилятор поддув. ВЦ 14-46 с эл.дв. 2,2</t>
  </si>
  <si>
    <t>Котел ДКВР</t>
  </si>
  <si>
    <t xml:space="preserve">673492, Забайкальский край, Чернышевский район, пгт. Букачача 
ул. Известковая 1
</t>
  </si>
  <si>
    <t>Насос ЦНС 180-212 с эл.дв.160 кВт</t>
  </si>
  <si>
    <t>Насос К-50-32-125 с эл. дв. 1,5квт</t>
  </si>
  <si>
    <t>Насос К 4/32 с эл.дв. 11 кВт</t>
  </si>
  <si>
    <t>Насос ЭЦВ 10-65-150</t>
  </si>
  <si>
    <t xml:space="preserve">673492, Забайкальский край, Чернышевский район, пгт. Букачача 
ул. Известковая 2
</t>
  </si>
  <si>
    <t>Насос ЭЦВ 8-40-150</t>
  </si>
  <si>
    <t>Дымовая труба ф=800мм, Н= 30м</t>
  </si>
  <si>
    <t>Резервуар железобетонный, в обваловке, 110 м</t>
  </si>
  <si>
    <t>Сетевой насос Д160-112 с эл. дв. 75 кВт</t>
  </si>
  <si>
    <t xml:space="preserve">673492, Забайкальский край, Чернышевский район, пгт. Букачача ул. Вокзальная 21 </t>
  </si>
  <si>
    <t>Сетевой насос Д 160-112 с эл.дв. 75 кВт</t>
  </si>
  <si>
    <t xml:space="preserve">673492, Забайкальский край, Чернышевский район, пгт. Букачача ул. Вокзальная 21  </t>
  </si>
  <si>
    <t>Насос ЦНС 105 с эл.дв. 45 кВт</t>
  </si>
  <si>
    <t>Насос циркуляционный типа К с эл.дв. АИР 80</t>
  </si>
  <si>
    <t>земельный участок для размещения кладбищ</t>
  </si>
  <si>
    <t xml:space="preserve">673492, Забайкальский край, Чернышевский район, пгт. Букачача </t>
  </si>
  <si>
    <t>75:21:370101:823-75/122/2019-1</t>
  </si>
  <si>
    <t>75:21:373101:824-75/116/2019-1</t>
  </si>
  <si>
    <t>городское поселение "Букачачинское"</t>
  </si>
  <si>
    <t xml:space="preserve">                 
215280,0
</t>
  </si>
  <si>
    <t>75:21:080206:466</t>
  </si>
  <si>
    <t>75:21:080:465-75/069/2019-3</t>
  </si>
  <si>
    <t>игровой комплекс(большой)</t>
  </si>
  <si>
    <t>673492, Забайкальский край,Чернышевский район,пгт. Букачача,проспект Клубный 1</t>
  </si>
  <si>
    <t>качели двойные</t>
  </si>
  <si>
    <t xml:space="preserve">сиденье для качелей </t>
  </si>
  <si>
    <t>качалка балансир</t>
  </si>
  <si>
    <t xml:space="preserve">Карусель </t>
  </si>
  <si>
    <t>Песочница</t>
  </si>
  <si>
    <t>скамья парковая со спинкой</t>
  </si>
  <si>
    <t>Урна металлическая</t>
  </si>
  <si>
    <t>Хоккейная коробка 26*56</t>
  </si>
  <si>
    <t>И.о. главы городского поселения "Букачачинское" _________________________В.Н.Сокольникова</t>
  </si>
  <si>
    <t>земельный участок для эксплуатации здания культуры с площадью</t>
  </si>
  <si>
    <t>75:21:000000:432-75/066/2021-1</t>
  </si>
  <si>
    <t>2км</t>
  </si>
  <si>
    <t>контейнерные площадки</t>
  </si>
  <si>
    <t>673492 Забайкальский край, Чернышевский р-н, пгт Букачача</t>
  </si>
  <si>
    <t>32шт</t>
  </si>
  <si>
    <t>673492, Забайкальский край, Чернышевский район, пгт. Букачача , проспект Клубный 1</t>
  </si>
  <si>
    <t>75:21:000000:432</t>
  </si>
  <si>
    <t>Земельный участок для эксплуатации центральных водобаков</t>
  </si>
  <si>
    <t>673492, Забайкальский край, Чернышевский район, пгт. Букачача ,ул. Телевизионная7</t>
  </si>
  <si>
    <t>75:21:080206:584</t>
  </si>
  <si>
    <t>75:21:080206:584-75/116/2021-1</t>
  </si>
  <si>
    <t>Земельный участок для эксплуатации котельной № 5</t>
  </si>
  <si>
    <t>673492, Забайкальский край, Чернышевский район, пгт. Букачача ,ул. Погодаева 7</t>
  </si>
  <si>
    <t>75:21:080206:583</t>
  </si>
  <si>
    <t>75:21:080206:583-75/071/2021-1</t>
  </si>
  <si>
    <t>Земельный участок для эксплуатации котельной №4</t>
  </si>
  <si>
    <t>673492, Забайкальский край, Чернышевский район, пгт. Букачача ,проспект Клубный 2б</t>
  </si>
  <si>
    <t>75:21:080206:585</t>
  </si>
  <si>
    <t>75:21:080206:585-75/116/2021-1</t>
  </si>
  <si>
    <t>Земельный участок для эксплуатации котельной №2</t>
  </si>
  <si>
    <t>673492, Забайкальский край, Чернышевский район, пгт. Букачача ,ул. Шахтерская 4</t>
  </si>
  <si>
    <t>75:21:080201:156</t>
  </si>
  <si>
    <t>75:21:080201:156-75/071/2021-1</t>
  </si>
  <si>
    <t>673492, Забайкальский край Чернышевский район, пгт. Букачача, ул. Шахтерская строение 4</t>
  </si>
  <si>
    <t>673492, Забайкальский край Чернышевский район, пгт. Букачача, ул. Центральная 1а строение 1</t>
  </si>
  <si>
    <t>673492, Забайкальский край Чернышевский район, пгт. Букачача, ул.Погодаева строение 7</t>
  </si>
  <si>
    <t>673492, Забайкальский край Чернышевский район, пгт. Букачача, проспект Клубный строение 2а</t>
  </si>
  <si>
    <t>673492, Забайкальский край Чернышевский район, пгт. Букачача, проспект Клубный строение 8а</t>
  </si>
  <si>
    <t>673492, Забайкальский край Чернышевский район, пгт. Букачача, ул. Известковая строение1</t>
  </si>
  <si>
    <t>673492, Забайкальский край Чернышевский район, пгт. Букачача, ул. Известковая строение2</t>
  </si>
  <si>
    <t>673492, Забайкальский край Чернышевский район, пгт. Букачача, ул. Вокзальная строение21</t>
  </si>
  <si>
    <t>673492, Забайкальский край Чернышевский район, пгт. Букачача, ул. Телевизионная строение 7</t>
  </si>
  <si>
    <t>земельный участок для эксплуатации здания ЦНВС</t>
  </si>
  <si>
    <t>673492, Забайкальский край, Чернышевский район, пгт. Букачача ,ул. Вокзальная 21</t>
  </si>
  <si>
    <t>75:21:080303:256</t>
  </si>
  <si>
    <t>75:21:080303:256-75/062/2021-1</t>
  </si>
  <si>
    <t>земельный участок для эксплуатации котельной райводовода</t>
  </si>
  <si>
    <t>673492, Забайкальский край, Чернышевский район, пгт. Букачача ,ул. Известковая1</t>
  </si>
  <si>
    <t>75:21:370101:943</t>
  </si>
  <si>
    <t>75:21:370101:943-75/062/2021-1</t>
  </si>
  <si>
    <t>земельный участок для эксплуатации скважин</t>
  </si>
  <si>
    <t>673492, Забайкальский край, Чернышевский район, пгт. Букачача ,ул. Известковая2</t>
  </si>
  <si>
    <t>75:21:370101:944</t>
  </si>
  <si>
    <t>75:21:370101:944-75/062/2021-1</t>
  </si>
  <si>
    <t>Всего</t>
  </si>
  <si>
    <t>75:21:080109:54</t>
  </si>
  <si>
    <t>05.07.2021г</t>
  </si>
  <si>
    <t>75:21:080109:54-75/122/2021-2 собственность</t>
  </si>
  <si>
    <t>75:21:080206:466-75/066/2019-3 собственность</t>
  </si>
  <si>
    <t>75:21:080201:44-75/066/2019-3 собственность</t>
  </si>
  <si>
    <t>673492, Забайкальский край Чернышевский район, пгт. Букачача, ул. Центральная 1а строение 3</t>
  </si>
  <si>
    <t>75:21:080109:53</t>
  </si>
  <si>
    <t>75/116/2021-2</t>
  </si>
  <si>
    <t>"Шар" напольный  металлический светящийся д. 07м</t>
  </si>
  <si>
    <t>"Шар" напольный  металлический светящийся д.  1,1м</t>
  </si>
  <si>
    <t>"Шар" напольный  металлический светящийся д.  1,4м</t>
  </si>
  <si>
    <t>Адрес местонахождения имущества</t>
  </si>
  <si>
    <t>Кадастровый № муниципального имущества</t>
  </si>
  <si>
    <t>Площадь протяженность и (или) иные параметры, характеризующие св-ва имущества кв.м/ этажность</t>
  </si>
  <si>
    <t>Сведения о балансовой стоимости имущества (износ) тыс.руб.</t>
  </si>
  <si>
    <t>Остаточная стоимость</t>
  </si>
  <si>
    <t>Сведения о кадастровой стоимости недвижимого имущества</t>
  </si>
  <si>
    <t>Дата возникновения и прекращения права муниципальной собственности недвижимого имущества</t>
  </si>
  <si>
    <t>Реквизиты документов-оснований возникновения (прекращения) права муниципальной собственности недвижимости</t>
  </si>
  <si>
    <t>Сведения о правообладатели муниципального имущества</t>
  </si>
  <si>
    <t>Воркаут-комплекс</t>
  </si>
  <si>
    <t>Спортивный комплекс</t>
  </si>
  <si>
    <t>Турник с баскетбольным кольцом</t>
  </si>
  <si>
    <t>Баскетбольная стойка</t>
  </si>
  <si>
    <t>Шведская стенка</t>
  </si>
  <si>
    <t>Горка</t>
  </si>
  <si>
    <t>Качели одинарные</t>
  </si>
  <si>
    <t>Качалка балансир</t>
  </si>
  <si>
    <t>Лавочка</t>
  </si>
  <si>
    <t xml:space="preserve">                                                                                                                                                                  </t>
  </si>
  <si>
    <t xml:space="preserve"> Земельные участки</t>
  </si>
  <si>
    <t>Контейнер металлический для сбора ТКО</t>
  </si>
  <si>
    <t>контейнер пластиковый для накопления ТКО с плоской крышкой</t>
  </si>
  <si>
    <t>0,57 км</t>
  </si>
  <si>
    <t>380кв.м.</t>
  </si>
  <si>
    <t>6030 м2</t>
  </si>
  <si>
    <t>41789 м2</t>
  </si>
  <si>
    <t>5908 м2</t>
  </si>
  <si>
    <t>728 м2</t>
  </si>
  <si>
    <t>Котел КВц-1,45</t>
  </si>
  <si>
    <t>Котел КВр-1</t>
  </si>
  <si>
    <t>Дымосос ДН-8 с эл. дв.11/1450</t>
  </si>
  <si>
    <t xml:space="preserve">Вентилятор ВЦ-280-46 с. Эл. дв. 4 квт </t>
  </si>
  <si>
    <t xml:space="preserve"> Вентилятор поддува ВР-280-46 с эл.дв. 3 кВт</t>
  </si>
  <si>
    <t>Дымосос ДН-6,3 с эл. дв. 5,5 кВт</t>
  </si>
  <si>
    <t>Дымосос ДН-6,3 с эл.дв. 5,5</t>
  </si>
  <si>
    <t xml:space="preserve"> насос центробежный К-100-80-160А  с эл. дв. 11кВт</t>
  </si>
  <si>
    <t>Сетевой насос К-45-30 с эл.дв.11 кВт</t>
  </si>
  <si>
    <t>Котел КВр-1,75 4 кВт</t>
  </si>
  <si>
    <t>Котел водогрейный КВр-1,16  3 кВт</t>
  </si>
  <si>
    <t>Котел КВр-0,8  2,2 кВт</t>
  </si>
  <si>
    <t>Сетевой насос Д 200-90 с эл. дв. 30 кВт</t>
  </si>
  <si>
    <t>Циклон ЦН 300</t>
  </si>
  <si>
    <t>Вентилятор поддув. ВЦ 14-46 с эл. дв. 3 кВт</t>
  </si>
  <si>
    <t>Вентилятор поддув. ВЦ 14-46 с эл. дв. 4 кВт</t>
  </si>
  <si>
    <t xml:space="preserve">Вентилятор ВР-14-46 с. Эл. дв. 2,2 квт </t>
  </si>
  <si>
    <t>Реестр муниципального имущества городского поселения "Букачачинское" на 01.01.2023г.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</si>
</sst>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8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4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0" xfId="0" applyFont="1" applyFill="1" applyBorder="1"/>
    <xf numFmtId="0" fontId="2" fillId="0" borderId="0" xfId="0" applyFont="1" applyAlignment="1"/>
    <xf numFmtId="0" fontId="1" fillId="0" borderId="4" xfId="0" applyFont="1" applyBorder="1"/>
    <xf numFmtId="0" fontId="1" fillId="0" borderId="2" xfId="0" applyFont="1" applyBorder="1"/>
    <xf numFmtId="0" fontId="1" fillId="0" borderId="6" xfId="0" applyFont="1" applyBorder="1"/>
    <xf numFmtId="0" fontId="2" fillId="0" borderId="1" xfId="0" applyFont="1" applyBorder="1"/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F246"/>
  <sheetViews>
    <sheetView tabSelected="1" zoomScale="70" zoomScaleNormal="70" workbookViewId="0">
      <selection activeCell="M4" sqref="M4:M5"/>
    </sheetView>
  </sheetViews>
  <sheetFormatPr defaultColWidth="9.109375" defaultRowHeight="13.2" x14ac:dyDescent="0.25"/>
  <cols>
    <col min="1" max="1" width="3.44140625" style="1" customWidth="1"/>
    <col min="2" max="2" width="5.109375" style="1" customWidth="1"/>
    <col min="3" max="3" width="8.5546875" style="1" customWidth="1"/>
    <col min="4" max="4" width="12.88671875" style="1" customWidth="1"/>
    <col min="5" max="5" width="12.5546875" style="1" customWidth="1"/>
    <col min="6" max="7" width="9.109375" style="1"/>
    <col min="8" max="8" width="12" style="1" customWidth="1"/>
    <col min="9" max="9" width="10.6640625" style="1" customWidth="1"/>
    <col min="10" max="11" width="11.88671875" style="1" customWidth="1"/>
    <col min="12" max="12" width="10.109375" style="1" bestFit="1" customWidth="1"/>
    <col min="13" max="13" width="11.6640625" style="1" customWidth="1"/>
    <col min="14" max="14" width="12.5546875" style="1" customWidth="1"/>
    <col min="15" max="15" width="9.88671875" style="1" customWidth="1"/>
    <col min="16" max="16384" width="9.109375" style="1"/>
  </cols>
  <sheetData>
    <row r="2" spans="2:15" x14ac:dyDescent="0.25">
      <c r="D2" s="48" t="s">
        <v>411</v>
      </c>
      <c r="E2" s="48"/>
      <c r="F2" s="48"/>
      <c r="G2" s="48"/>
      <c r="H2" s="48"/>
      <c r="I2" s="48"/>
      <c r="J2" s="48"/>
      <c r="K2" s="48"/>
      <c r="L2" s="48"/>
    </row>
    <row r="4" spans="2:15" ht="255" customHeight="1" x14ac:dyDescent="0.25">
      <c r="B4" s="55" t="s">
        <v>0</v>
      </c>
      <c r="C4" s="55" t="s">
        <v>1</v>
      </c>
      <c r="D4" s="55" t="s">
        <v>4</v>
      </c>
      <c r="E4" s="55" t="s">
        <v>366</v>
      </c>
      <c r="F4" s="55" t="s">
        <v>367</v>
      </c>
      <c r="G4" s="55" t="s">
        <v>368</v>
      </c>
      <c r="H4" s="49" t="s">
        <v>369</v>
      </c>
      <c r="I4" s="51"/>
      <c r="J4" s="55" t="s">
        <v>370</v>
      </c>
      <c r="K4" s="55" t="s">
        <v>371</v>
      </c>
      <c r="L4" s="55" t="s">
        <v>372</v>
      </c>
      <c r="M4" s="55" t="s">
        <v>373</v>
      </c>
      <c r="N4" s="55" t="s">
        <v>374</v>
      </c>
      <c r="O4" s="2"/>
    </row>
    <row r="5" spans="2:15" ht="26.4" x14ac:dyDescent="0.25">
      <c r="B5" s="56"/>
      <c r="C5" s="56"/>
      <c r="D5" s="56"/>
      <c r="E5" s="56"/>
      <c r="F5" s="56"/>
      <c r="G5" s="56"/>
      <c r="H5" s="3" t="s">
        <v>2</v>
      </c>
      <c r="I5" s="3" t="s">
        <v>3</v>
      </c>
      <c r="J5" s="56"/>
      <c r="K5" s="56"/>
      <c r="L5" s="56"/>
      <c r="M5" s="56"/>
      <c r="N5" s="56"/>
      <c r="O5" s="2"/>
    </row>
    <row r="6" spans="2:15" ht="105.6" x14ac:dyDescent="0.25">
      <c r="B6" s="4">
        <v>1</v>
      </c>
      <c r="C6" s="16">
        <v>7500072</v>
      </c>
      <c r="D6" s="16" t="s">
        <v>5</v>
      </c>
      <c r="E6" s="16" t="s">
        <v>333</v>
      </c>
      <c r="F6" s="16" t="s">
        <v>7</v>
      </c>
      <c r="G6" s="41">
        <v>275.10000000000002</v>
      </c>
      <c r="H6" s="41">
        <v>50000</v>
      </c>
      <c r="I6" s="1">
        <v>50000</v>
      </c>
      <c r="J6" s="16">
        <f t="shared" ref="J6:J19" si="0">H6-I6</f>
        <v>0</v>
      </c>
      <c r="K6" s="18">
        <v>563988.01</v>
      </c>
      <c r="L6" s="18">
        <v>43615</v>
      </c>
      <c r="M6" s="16" t="s">
        <v>359</v>
      </c>
      <c r="N6" s="16" t="s">
        <v>294</v>
      </c>
      <c r="O6" s="2"/>
    </row>
    <row r="7" spans="2:15" ht="105.6" x14ac:dyDescent="0.25">
      <c r="B7" s="4">
        <v>2</v>
      </c>
      <c r="C7" s="42">
        <v>7500073</v>
      </c>
      <c r="D7" s="4" t="s">
        <v>8</v>
      </c>
      <c r="E7" s="4" t="s">
        <v>334</v>
      </c>
      <c r="F7" s="4" t="s">
        <v>355</v>
      </c>
      <c r="G7" s="43">
        <v>275.7</v>
      </c>
      <c r="H7" s="5">
        <v>100000</v>
      </c>
      <c r="I7" s="43">
        <v>100000</v>
      </c>
      <c r="J7" s="4">
        <f t="shared" si="0"/>
        <v>0</v>
      </c>
      <c r="K7" s="4">
        <v>2319025.7400000002</v>
      </c>
      <c r="L7" s="4" t="s">
        <v>356</v>
      </c>
      <c r="M7" s="4" t="s">
        <v>357</v>
      </c>
      <c r="N7" s="4" t="s">
        <v>6</v>
      </c>
      <c r="O7" s="2"/>
    </row>
    <row r="8" spans="2:15" ht="105.6" x14ac:dyDescent="0.25">
      <c r="B8" s="4">
        <v>3</v>
      </c>
      <c r="C8" s="4">
        <v>7500077</v>
      </c>
      <c r="D8" s="4" t="s">
        <v>10</v>
      </c>
      <c r="E8" s="4" t="s">
        <v>335</v>
      </c>
      <c r="F8" s="4" t="s">
        <v>296</v>
      </c>
      <c r="G8" s="4">
        <v>155.1</v>
      </c>
      <c r="H8" s="4">
        <v>100000</v>
      </c>
      <c r="I8" s="4">
        <v>100000</v>
      </c>
      <c r="J8" s="4">
        <f t="shared" si="0"/>
        <v>0</v>
      </c>
      <c r="K8" s="4">
        <v>1155155.33</v>
      </c>
      <c r="L8" s="6">
        <v>43615</v>
      </c>
      <c r="M8" s="4" t="s">
        <v>358</v>
      </c>
      <c r="N8" s="4" t="s">
        <v>6</v>
      </c>
      <c r="O8" s="2"/>
    </row>
    <row r="9" spans="2:15" ht="118.8" x14ac:dyDescent="0.25">
      <c r="B9" s="4">
        <v>4</v>
      </c>
      <c r="C9" s="4">
        <v>7500081</v>
      </c>
      <c r="D9" s="4" t="s">
        <v>11</v>
      </c>
      <c r="E9" s="4" t="s">
        <v>336</v>
      </c>
      <c r="F9" s="4" t="s">
        <v>12</v>
      </c>
      <c r="G9" s="4">
        <v>151.4</v>
      </c>
      <c r="H9" s="4">
        <v>100000</v>
      </c>
      <c r="I9" s="4">
        <v>100000</v>
      </c>
      <c r="J9" s="4">
        <f t="shared" si="0"/>
        <v>0</v>
      </c>
      <c r="K9" s="6">
        <v>1127598.43</v>
      </c>
      <c r="L9" s="6">
        <v>43615</v>
      </c>
      <c r="M9" s="4" t="s">
        <v>13</v>
      </c>
      <c r="N9" s="4" t="s">
        <v>6</v>
      </c>
      <c r="O9" s="2"/>
    </row>
    <row r="10" spans="2:15" ht="118.8" x14ac:dyDescent="0.25">
      <c r="B10" s="4">
        <v>5</v>
      </c>
      <c r="C10" s="4">
        <v>7500085</v>
      </c>
      <c r="D10" s="4" t="s">
        <v>14</v>
      </c>
      <c r="E10" s="4" t="s">
        <v>337</v>
      </c>
      <c r="F10" s="4" t="s">
        <v>15</v>
      </c>
      <c r="G10" s="4">
        <v>88.7</v>
      </c>
      <c r="H10" s="4">
        <v>80000</v>
      </c>
      <c r="I10" s="4">
        <v>80000</v>
      </c>
      <c r="J10" s="4">
        <f t="shared" si="0"/>
        <v>0</v>
      </c>
      <c r="K10" s="4">
        <v>660620.75</v>
      </c>
      <c r="L10" s="6">
        <v>43616</v>
      </c>
      <c r="M10" s="4" t="s">
        <v>297</v>
      </c>
      <c r="N10" s="4" t="s">
        <v>6</v>
      </c>
      <c r="O10" s="2"/>
    </row>
    <row r="11" spans="2:15" ht="105.6" x14ac:dyDescent="0.25">
      <c r="B11" s="4">
        <v>6</v>
      </c>
      <c r="C11" s="4">
        <v>7500091</v>
      </c>
      <c r="D11" s="4" t="s">
        <v>16</v>
      </c>
      <c r="E11" s="4" t="s">
        <v>338</v>
      </c>
      <c r="F11" s="4" t="s">
        <v>17</v>
      </c>
      <c r="G11" s="4">
        <v>222.3</v>
      </c>
      <c r="H11" s="4">
        <v>100000</v>
      </c>
      <c r="I11" s="4">
        <v>100000</v>
      </c>
      <c r="J11" s="4">
        <f t="shared" si="0"/>
        <v>0</v>
      </c>
      <c r="K11" s="6">
        <v>455741</v>
      </c>
      <c r="L11" s="6">
        <v>43616</v>
      </c>
      <c r="M11" s="4" t="s">
        <v>18</v>
      </c>
      <c r="N11" s="4" t="s">
        <v>6</v>
      </c>
      <c r="O11" s="2"/>
    </row>
    <row r="12" spans="2:15" ht="92.4" x14ac:dyDescent="0.25">
      <c r="B12" s="4">
        <v>7</v>
      </c>
      <c r="C12" s="4">
        <v>7500095</v>
      </c>
      <c r="D12" s="4" t="s">
        <v>19</v>
      </c>
      <c r="E12" s="4" t="s">
        <v>21</v>
      </c>
      <c r="F12" s="4"/>
      <c r="G12" s="4">
        <v>14.5</v>
      </c>
      <c r="H12" s="4">
        <v>100000</v>
      </c>
      <c r="I12" s="4">
        <v>100000</v>
      </c>
      <c r="J12" s="4">
        <f t="shared" si="0"/>
        <v>0</v>
      </c>
      <c r="K12" s="4"/>
      <c r="L12" s="4"/>
      <c r="M12" s="4"/>
      <c r="N12" s="4"/>
      <c r="O12" s="2"/>
    </row>
    <row r="13" spans="2:15" ht="105.6" x14ac:dyDescent="0.25">
      <c r="B13" s="4">
        <v>8</v>
      </c>
      <c r="C13" s="4">
        <v>7500096</v>
      </c>
      <c r="D13" s="4" t="s">
        <v>22</v>
      </c>
      <c r="E13" s="4" t="s">
        <v>339</v>
      </c>
      <c r="F13" s="4" t="s">
        <v>20</v>
      </c>
      <c r="G13" s="4">
        <v>14.5</v>
      </c>
      <c r="H13" s="4">
        <v>100000</v>
      </c>
      <c r="I13" s="4">
        <v>100000</v>
      </c>
      <c r="J13" s="4">
        <f t="shared" si="0"/>
        <v>0</v>
      </c>
      <c r="K13" s="4">
        <v>29726.74</v>
      </c>
      <c r="L13" s="6">
        <v>43616</v>
      </c>
      <c r="M13" s="4" t="s">
        <v>25</v>
      </c>
      <c r="N13" s="4" t="s">
        <v>6</v>
      </c>
      <c r="O13" s="2"/>
    </row>
    <row r="14" spans="2:15" ht="105.6" x14ac:dyDescent="0.25">
      <c r="B14" s="4">
        <v>9</v>
      </c>
      <c r="C14" s="4">
        <v>7500097</v>
      </c>
      <c r="D14" s="4" t="s">
        <v>23</v>
      </c>
      <c r="E14" s="4" t="s">
        <v>340</v>
      </c>
      <c r="F14" s="4" t="s">
        <v>24</v>
      </c>
      <c r="G14" s="4">
        <v>125.5</v>
      </c>
      <c r="H14" s="4">
        <v>534509</v>
      </c>
      <c r="I14" s="4">
        <v>534509</v>
      </c>
      <c r="J14" s="4">
        <f t="shared" si="0"/>
        <v>0</v>
      </c>
      <c r="K14" s="4">
        <v>313480.18</v>
      </c>
      <c r="L14" s="6">
        <v>43615</v>
      </c>
      <c r="M14" s="4" t="s">
        <v>28</v>
      </c>
      <c r="N14" s="4" t="s">
        <v>6</v>
      </c>
      <c r="O14" s="2"/>
    </row>
    <row r="15" spans="2:15" ht="105.6" x14ac:dyDescent="0.25">
      <c r="B15" s="4">
        <v>10</v>
      </c>
      <c r="C15" s="4">
        <v>7500101</v>
      </c>
      <c r="D15" s="4" t="s">
        <v>26</v>
      </c>
      <c r="E15" s="4" t="s">
        <v>341</v>
      </c>
      <c r="F15" s="4" t="s">
        <v>27</v>
      </c>
      <c r="G15" s="4">
        <v>141.5</v>
      </c>
      <c r="H15" s="4">
        <v>100000</v>
      </c>
      <c r="I15" s="4">
        <v>100000</v>
      </c>
      <c r="J15" s="4">
        <f t="shared" si="0"/>
        <v>0</v>
      </c>
      <c r="K15" s="4">
        <v>1053865.1200000001</v>
      </c>
      <c r="L15" s="6">
        <v>43404</v>
      </c>
      <c r="M15" s="4" t="s">
        <v>28</v>
      </c>
      <c r="N15" s="4" t="s">
        <v>6</v>
      </c>
      <c r="O15" s="2"/>
    </row>
    <row r="16" spans="2:15" ht="105.6" x14ac:dyDescent="0.25">
      <c r="B16" s="4">
        <v>11</v>
      </c>
      <c r="C16" s="4">
        <v>7500101</v>
      </c>
      <c r="D16" s="4" t="s">
        <v>29</v>
      </c>
      <c r="E16" s="4" t="s">
        <v>30</v>
      </c>
      <c r="F16" s="4"/>
      <c r="G16" s="4">
        <v>398</v>
      </c>
      <c r="H16" s="4">
        <v>231418</v>
      </c>
      <c r="I16" s="4">
        <v>231418</v>
      </c>
      <c r="J16" s="4">
        <f t="shared" si="0"/>
        <v>0</v>
      </c>
      <c r="K16" s="4"/>
      <c r="L16" s="4"/>
      <c r="M16" s="4"/>
      <c r="N16" s="4" t="s">
        <v>6</v>
      </c>
      <c r="O16" s="2"/>
    </row>
    <row r="17" spans="2:15" ht="105.6" x14ac:dyDescent="0.25">
      <c r="B17" s="4">
        <v>12</v>
      </c>
      <c r="C17" s="4">
        <v>7500109</v>
      </c>
      <c r="D17" s="4" t="s">
        <v>31</v>
      </c>
      <c r="E17" s="4" t="s">
        <v>360</v>
      </c>
      <c r="F17" s="4" t="s">
        <v>361</v>
      </c>
      <c r="G17" s="4">
        <v>674</v>
      </c>
      <c r="H17" s="4">
        <v>615900</v>
      </c>
      <c r="I17" s="4">
        <v>354384</v>
      </c>
      <c r="J17" s="4">
        <f t="shared" si="0"/>
        <v>261516</v>
      </c>
      <c r="K17" s="4">
        <v>6601369.2800000003</v>
      </c>
      <c r="L17" s="4" t="s">
        <v>362</v>
      </c>
      <c r="M17" s="6">
        <v>44452</v>
      </c>
      <c r="N17" s="4" t="s">
        <v>6</v>
      </c>
      <c r="O17" s="2"/>
    </row>
    <row r="18" spans="2:15" ht="105.6" x14ac:dyDescent="0.25">
      <c r="B18" s="4">
        <v>13</v>
      </c>
      <c r="C18" s="4">
        <v>7500110</v>
      </c>
      <c r="D18" s="4" t="s">
        <v>31</v>
      </c>
      <c r="E18" s="4" t="s">
        <v>9</v>
      </c>
      <c r="F18" s="4"/>
      <c r="G18" s="4">
        <v>679</v>
      </c>
      <c r="H18" s="4">
        <v>139500</v>
      </c>
      <c r="I18" s="4">
        <v>84449</v>
      </c>
      <c r="J18" s="4">
        <f t="shared" si="0"/>
        <v>55051</v>
      </c>
      <c r="K18" s="4"/>
      <c r="L18" s="4"/>
      <c r="M18" s="4"/>
      <c r="N18" s="4" t="s">
        <v>6</v>
      </c>
      <c r="O18" s="2"/>
    </row>
    <row r="19" spans="2:15" ht="105.6" x14ac:dyDescent="0.25">
      <c r="B19" s="4">
        <v>14</v>
      </c>
      <c r="C19" s="4">
        <v>7500111</v>
      </c>
      <c r="D19" s="4" t="s">
        <v>32</v>
      </c>
      <c r="E19" s="4" t="s">
        <v>9</v>
      </c>
      <c r="F19" s="4"/>
      <c r="G19" s="4">
        <v>48</v>
      </c>
      <c r="H19" s="4">
        <v>20600</v>
      </c>
      <c r="I19" s="4">
        <v>18588</v>
      </c>
      <c r="J19" s="4">
        <f t="shared" si="0"/>
        <v>2012</v>
      </c>
      <c r="K19" s="4"/>
      <c r="L19" s="4"/>
      <c r="M19" s="4"/>
      <c r="N19" s="4" t="s">
        <v>6</v>
      </c>
      <c r="O19" s="2"/>
    </row>
    <row r="20" spans="2:15" s="9" customFormat="1" x14ac:dyDescent="0.25">
      <c r="B20" s="3"/>
      <c r="C20" s="3" t="s">
        <v>33</v>
      </c>
      <c r="D20" s="3"/>
      <c r="E20" s="3"/>
      <c r="F20" s="3"/>
      <c r="G20" s="3"/>
      <c r="H20" s="3">
        <f>SUM(H6:H19)</f>
        <v>2371927</v>
      </c>
      <c r="I20" s="3">
        <f>SUM(I6:I19)</f>
        <v>2053348</v>
      </c>
      <c r="J20" s="3">
        <f>SUM(J6:J19)</f>
        <v>318579</v>
      </c>
      <c r="K20" s="7"/>
      <c r="L20" s="3"/>
      <c r="M20" s="3"/>
      <c r="N20" s="3"/>
      <c r="O20" s="8"/>
    </row>
    <row r="21" spans="2:15" x14ac:dyDescent="0.25">
      <c r="B21" s="10"/>
      <c r="C21" s="11"/>
      <c r="D21" s="11"/>
      <c r="E21" s="11"/>
      <c r="F21" s="11"/>
      <c r="G21" s="11"/>
      <c r="H21" s="9" t="s">
        <v>34</v>
      </c>
      <c r="I21" s="11"/>
      <c r="J21" s="11"/>
      <c r="K21" s="12"/>
      <c r="L21" s="11"/>
      <c r="M21" s="11"/>
      <c r="N21" s="13"/>
      <c r="O21" s="2"/>
    </row>
    <row r="22" spans="2:15" x14ac:dyDescent="0.25">
      <c r="B22" s="14"/>
      <c r="C22" s="12"/>
      <c r="D22" s="12"/>
      <c r="E22" s="12"/>
      <c r="F22" s="12"/>
      <c r="G22" s="12"/>
      <c r="H22" s="12"/>
      <c r="I22" s="12"/>
      <c r="J22" s="12"/>
      <c r="K22" s="4"/>
      <c r="L22" s="12"/>
      <c r="M22" s="12"/>
      <c r="N22" s="15"/>
      <c r="O22" s="2"/>
    </row>
    <row r="23" spans="2:15" ht="79.2" x14ac:dyDescent="0.25">
      <c r="B23" s="4">
        <v>15</v>
      </c>
      <c r="C23" s="4"/>
      <c r="D23" s="4" t="s">
        <v>35</v>
      </c>
      <c r="E23" s="4" t="s">
        <v>36</v>
      </c>
      <c r="F23" s="4"/>
      <c r="G23" s="4" t="s">
        <v>37</v>
      </c>
      <c r="H23" s="1">
        <v>3887023</v>
      </c>
      <c r="I23" s="4">
        <v>202450</v>
      </c>
      <c r="J23" s="4">
        <f>H23-I23</f>
        <v>3684573</v>
      </c>
      <c r="K23" s="4"/>
      <c r="L23" s="4"/>
      <c r="M23" s="4"/>
      <c r="N23" s="4" t="s">
        <v>6</v>
      </c>
      <c r="O23" s="2"/>
    </row>
    <row r="24" spans="2:15" ht="79.2" x14ac:dyDescent="0.25">
      <c r="B24" s="4">
        <v>16</v>
      </c>
      <c r="C24" s="4"/>
      <c r="D24" s="4" t="s">
        <v>38</v>
      </c>
      <c r="E24" s="4" t="s">
        <v>39</v>
      </c>
      <c r="F24" s="4"/>
      <c r="G24" s="4" t="s">
        <v>40</v>
      </c>
      <c r="H24" s="4">
        <v>1240607</v>
      </c>
      <c r="I24" s="4">
        <v>64615</v>
      </c>
      <c r="J24" s="4">
        <f t="shared" ref="J24:J52" si="1">H24-I24</f>
        <v>1175992</v>
      </c>
      <c r="K24" s="4"/>
      <c r="L24" s="4"/>
      <c r="M24" s="4"/>
      <c r="N24" s="4" t="s">
        <v>6</v>
      </c>
      <c r="O24" s="2"/>
    </row>
    <row r="25" spans="2:15" ht="79.2" x14ac:dyDescent="0.25">
      <c r="B25" s="4">
        <v>17</v>
      </c>
      <c r="C25" s="4"/>
      <c r="D25" s="4" t="s">
        <v>41</v>
      </c>
      <c r="E25" s="4" t="s">
        <v>39</v>
      </c>
      <c r="F25" s="4"/>
      <c r="G25" s="4" t="s">
        <v>43</v>
      </c>
      <c r="H25" s="4"/>
      <c r="I25" s="4"/>
      <c r="J25" s="4">
        <f t="shared" si="1"/>
        <v>0</v>
      </c>
      <c r="K25" s="4"/>
      <c r="L25" s="4"/>
      <c r="M25" s="4"/>
      <c r="N25" s="4" t="s">
        <v>6</v>
      </c>
      <c r="O25" s="2"/>
    </row>
    <row r="26" spans="2:15" ht="79.2" x14ac:dyDescent="0.25">
      <c r="B26" s="4">
        <v>18</v>
      </c>
      <c r="C26" s="4"/>
      <c r="D26" s="4" t="s">
        <v>42</v>
      </c>
      <c r="E26" s="4" t="s">
        <v>39</v>
      </c>
      <c r="F26" s="4"/>
      <c r="G26" s="4" t="s">
        <v>44</v>
      </c>
      <c r="H26" s="4"/>
      <c r="I26" s="4"/>
      <c r="J26" s="4">
        <f t="shared" si="1"/>
        <v>0</v>
      </c>
      <c r="K26" s="4"/>
      <c r="L26" s="4"/>
      <c r="M26" s="4"/>
      <c r="N26" s="4" t="s">
        <v>6</v>
      </c>
      <c r="O26" s="2"/>
    </row>
    <row r="27" spans="2:15" ht="79.2" x14ac:dyDescent="0.25">
      <c r="B27" s="4">
        <v>19</v>
      </c>
      <c r="C27" s="4"/>
      <c r="D27" s="4" t="s">
        <v>45</v>
      </c>
      <c r="E27" s="4" t="s">
        <v>39</v>
      </c>
      <c r="F27" s="4"/>
      <c r="G27" s="4" t="s">
        <v>46</v>
      </c>
      <c r="H27" s="4"/>
      <c r="I27" s="4"/>
      <c r="J27" s="4">
        <f t="shared" si="1"/>
        <v>0</v>
      </c>
      <c r="K27" s="6"/>
      <c r="L27" s="4"/>
      <c r="M27" s="4"/>
      <c r="N27" s="4" t="s">
        <v>6</v>
      </c>
      <c r="O27" s="2"/>
    </row>
    <row r="28" spans="2:15" ht="105.6" x14ac:dyDescent="0.25">
      <c r="B28" s="4">
        <v>20</v>
      </c>
      <c r="C28" s="4">
        <v>7500003</v>
      </c>
      <c r="D28" s="4" t="s">
        <v>47</v>
      </c>
      <c r="E28" s="4" t="s">
        <v>48</v>
      </c>
      <c r="F28" s="4" t="s">
        <v>49</v>
      </c>
      <c r="G28" s="4">
        <v>321.3</v>
      </c>
      <c r="H28" s="4">
        <v>188575</v>
      </c>
      <c r="I28" s="4">
        <v>188575</v>
      </c>
      <c r="J28" s="4">
        <f t="shared" si="1"/>
        <v>0</v>
      </c>
      <c r="K28" s="4"/>
      <c r="L28" s="4"/>
      <c r="M28" s="4" t="s">
        <v>50</v>
      </c>
      <c r="N28" s="4" t="s">
        <v>6</v>
      </c>
      <c r="O28" s="2"/>
    </row>
    <row r="29" spans="2:15" ht="79.2" x14ac:dyDescent="0.25">
      <c r="B29" s="4">
        <v>21</v>
      </c>
      <c r="C29" s="4">
        <v>7500004</v>
      </c>
      <c r="D29" s="4" t="s">
        <v>51</v>
      </c>
      <c r="E29" s="4" t="s">
        <v>39</v>
      </c>
      <c r="F29" s="4"/>
      <c r="G29" s="4" t="s">
        <v>58</v>
      </c>
      <c r="H29" s="4"/>
      <c r="I29" s="4"/>
      <c r="J29" s="4">
        <f t="shared" si="1"/>
        <v>0</v>
      </c>
      <c r="K29" s="4"/>
      <c r="L29" s="4"/>
      <c r="M29" s="4"/>
      <c r="N29" s="4" t="s">
        <v>6</v>
      </c>
      <c r="O29" s="2"/>
    </row>
    <row r="30" spans="2:15" ht="79.2" x14ac:dyDescent="0.25">
      <c r="B30" s="4">
        <v>22</v>
      </c>
      <c r="C30" s="4">
        <v>7500005</v>
      </c>
      <c r="D30" s="4" t="s">
        <v>52</v>
      </c>
      <c r="E30" s="4" t="s">
        <v>53</v>
      </c>
      <c r="F30" s="4"/>
      <c r="G30" s="4" t="s">
        <v>54</v>
      </c>
      <c r="H30" s="4"/>
      <c r="I30" s="4"/>
      <c r="J30" s="4">
        <f t="shared" si="1"/>
        <v>0</v>
      </c>
      <c r="K30" s="4"/>
      <c r="L30" s="4"/>
      <c r="M30" s="4"/>
      <c r="N30" s="4" t="s">
        <v>6</v>
      </c>
      <c r="O30" s="2"/>
    </row>
    <row r="31" spans="2:15" ht="79.2" x14ac:dyDescent="0.25">
      <c r="B31" s="4">
        <v>23</v>
      </c>
      <c r="C31" s="4">
        <v>7500006</v>
      </c>
      <c r="D31" s="4" t="s">
        <v>55</v>
      </c>
      <c r="E31" s="4" t="s">
        <v>56</v>
      </c>
      <c r="F31" s="4"/>
      <c r="G31" s="4" t="s">
        <v>311</v>
      </c>
      <c r="H31" s="1">
        <v>5517011</v>
      </c>
      <c r="I31" s="4">
        <v>0</v>
      </c>
      <c r="J31" s="4">
        <f t="shared" si="1"/>
        <v>5517011</v>
      </c>
      <c r="K31" s="4"/>
      <c r="L31" s="4"/>
      <c r="M31" s="4"/>
      <c r="N31" s="4" t="s">
        <v>6</v>
      </c>
      <c r="O31" s="2"/>
    </row>
    <row r="32" spans="2:15" ht="79.2" x14ac:dyDescent="0.25">
      <c r="B32" s="4">
        <v>24</v>
      </c>
      <c r="C32" s="4">
        <v>7500007</v>
      </c>
      <c r="D32" s="4" t="s">
        <v>55</v>
      </c>
      <c r="E32" s="4" t="s">
        <v>57</v>
      </c>
      <c r="F32" s="4"/>
      <c r="G32" s="4" t="s">
        <v>388</v>
      </c>
      <c r="H32" s="4"/>
      <c r="I32" s="4"/>
      <c r="J32" s="4">
        <f t="shared" si="1"/>
        <v>0</v>
      </c>
      <c r="K32" s="4"/>
      <c r="L32" s="4"/>
      <c r="M32" s="4"/>
      <c r="N32" s="4" t="s">
        <v>6</v>
      </c>
      <c r="O32" s="2"/>
    </row>
    <row r="33" spans="2:15" ht="92.4" x14ac:dyDescent="0.25">
      <c r="B33" s="4">
        <v>25</v>
      </c>
      <c r="C33" s="4">
        <v>7500008</v>
      </c>
      <c r="D33" s="4" t="s">
        <v>59</v>
      </c>
      <c r="E33" s="4" t="s">
        <v>60</v>
      </c>
      <c r="F33" s="4"/>
      <c r="G33" s="4" t="s">
        <v>389</v>
      </c>
      <c r="H33" s="4">
        <v>10328814</v>
      </c>
      <c r="I33" s="4"/>
      <c r="J33" s="4">
        <f t="shared" si="1"/>
        <v>10328814</v>
      </c>
      <c r="K33" s="4"/>
      <c r="L33" s="4"/>
      <c r="M33" s="4"/>
      <c r="N33" s="4" t="s">
        <v>6</v>
      </c>
      <c r="O33" s="2"/>
    </row>
    <row r="34" spans="2:15" ht="92.4" x14ac:dyDescent="0.25">
      <c r="B34" s="4">
        <v>26</v>
      </c>
      <c r="C34" s="4">
        <v>7500009</v>
      </c>
      <c r="D34" s="4" t="s">
        <v>59</v>
      </c>
      <c r="E34" s="4" t="s">
        <v>61</v>
      </c>
      <c r="F34" s="4"/>
      <c r="G34" s="4" t="s">
        <v>62</v>
      </c>
      <c r="H34" s="1">
        <v>5517011</v>
      </c>
      <c r="I34" s="4">
        <v>0</v>
      </c>
      <c r="J34" s="4">
        <f t="shared" si="1"/>
        <v>5517011</v>
      </c>
      <c r="K34" s="4"/>
      <c r="L34" s="4"/>
      <c r="M34" s="4"/>
      <c r="N34" s="4" t="s">
        <v>6</v>
      </c>
      <c r="O34" s="2"/>
    </row>
    <row r="35" spans="2:15" ht="92.4" x14ac:dyDescent="0.25">
      <c r="B35" s="4">
        <v>27</v>
      </c>
      <c r="C35" s="4">
        <v>7500010</v>
      </c>
      <c r="D35" s="4" t="s">
        <v>59</v>
      </c>
      <c r="E35" s="4" t="s">
        <v>63</v>
      </c>
      <c r="F35" s="4"/>
      <c r="G35" s="4" t="s">
        <v>64</v>
      </c>
      <c r="H35" s="4"/>
      <c r="I35" s="4"/>
      <c r="J35" s="4">
        <f t="shared" si="1"/>
        <v>0</v>
      </c>
      <c r="K35" s="4"/>
      <c r="L35" s="4"/>
      <c r="M35" s="4"/>
      <c r="N35" s="4" t="s">
        <v>6</v>
      </c>
      <c r="O35" s="2"/>
    </row>
    <row r="36" spans="2:15" ht="92.4" x14ac:dyDescent="0.25">
      <c r="B36" s="4">
        <v>28</v>
      </c>
      <c r="C36" s="4">
        <v>7500011</v>
      </c>
      <c r="D36" s="4" t="s">
        <v>59</v>
      </c>
      <c r="E36" s="4" t="s">
        <v>65</v>
      </c>
      <c r="F36" s="4"/>
      <c r="G36" s="4" t="s">
        <v>66</v>
      </c>
      <c r="H36" s="4"/>
      <c r="I36" s="4"/>
      <c r="J36" s="4">
        <f t="shared" si="1"/>
        <v>0</v>
      </c>
      <c r="K36" s="4"/>
      <c r="L36" s="4"/>
      <c r="M36" s="4"/>
      <c r="N36" s="4" t="s">
        <v>6</v>
      </c>
      <c r="O36" s="2"/>
    </row>
    <row r="37" spans="2:15" ht="92.4" x14ac:dyDescent="0.25">
      <c r="B37" s="4">
        <v>29</v>
      </c>
      <c r="C37" s="4">
        <v>7500012</v>
      </c>
      <c r="D37" s="4" t="s">
        <v>59</v>
      </c>
      <c r="E37" s="4" t="s">
        <v>67</v>
      </c>
      <c r="F37" s="4"/>
      <c r="G37" s="4">
        <v>75</v>
      </c>
      <c r="H37" s="4"/>
      <c r="I37" s="4"/>
      <c r="J37" s="4">
        <f t="shared" si="1"/>
        <v>0</v>
      </c>
      <c r="K37" s="4"/>
      <c r="L37" s="4"/>
      <c r="M37" s="4"/>
      <c r="N37" s="4" t="s">
        <v>6</v>
      </c>
      <c r="O37" s="2"/>
    </row>
    <row r="38" spans="2:15" ht="105.6" x14ac:dyDescent="0.25">
      <c r="B38" s="4">
        <v>30</v>
      </c>
      <c r="C38" s="4">
        <v>7500013</v>
      </c>
      <c r="D38" s="4" t="s">
        <v>68</v>
      </c>
      <c r="E38" s="4" t="s">
        <v>69</v>
      </c>
      <c r="F38" s="4"/>
      <c r="G38" s="4">
        <v>49</v>
      </c>
      <c r="H38" s="4"/>
      <c r="I38" s="4"/>
      <c r="J38" s="4">
        <f t="shared" si="1"/>
        <v>0</v>
      </c>
      <c r="K38" s="4"/>
      <c r="L38" s="4"/>
      <c r="M38" s="4"/>
      <c r="N38" s="4" t="s">
        <v>6</v>
      </c>
      <c r="O38" s="2"/>
    </row>
    <row r="39" spans="2:15" ht="92.4" x14ac:dyDescent="0.25">
      <c r="B39" s="4">
        <v>31</v>
      </c>
      <c r="C39" s="4">
        <v>7500014</v>
      </c>
      <c r="D39" s="4" t="s">
        <v>68</v>
      </c>
      <c r="E39" s="4" t="s">
        <v>70</v>
      </c>
      <c r="F39" s="4"/>
      <c r="G39" s="4">
        <v>70</v>
      </c>
      <c r="H39" s="4"/>
      <c r="I39" s="4"/>
      <c r="J39" s="4">
        <f t="shared" si="1"/>
        <v>0</v>
      </c>
      <c r="K39" s="4"/>
      <c r="L39" s="4"/>
      <c r="M39" s="4"/>
      <c r="N39" s="4" t="s">
        <v>6</v>
      </c>
      <c r="O39" s="2"/>
    </row>
    <row r="40" spans="2:15" ht="92.4" x14ac:dyDescent="0.25">
      <c r="B40" s="4">
        <v>32</v>
      </c>
      <c r="C40" s="4">
        <v>7500015</v>
      </c>
      <c r="D40" s="4" t="s">
        <v>68</v>
      </c>
      <c r="E40" s="4" t="s">
        <v>71</v>
      </c>
      <c r="F40" s="4"/>
      <c r="G40" s="4">
        <v>24</v>
      </c>
      <c r="H40" s="4"/>
      <c r="I40" s="4"/>
      <c r="J40" s="4">
        <f t="shared" si="1"/>
        <v>0</v>
      </c>
      <c r="K40" s="4"/>
      <c r="L40" s="4"/>
      <c r="M40" s="4"/>
      <c r="N40" s="4" t="s">
        <v>6</v>
      </c>
      <c r="O40" s="2"/>
    </row>
    <row r="41" spans="2:15" ht="92.4" x14ac:dyDescent="0.25">
      <c r="B41" s="4">
        <v>33</v>
      </c>
      <c r="C41" s="4">
        <v>7500016</v>
      </c>
      <c r="D41" s="4" t="s">
        <v>68</v>
      </c>
      <c r="E41" s="4" t="s">
        <v>72</v>
      </c>
      <c r="F41" s="4"/>
      <c r="G41" s="4">
        <v>49</v>
      </c>
      <c r="H41" s="4"/>
      <c r="I41" s="4"/>
      <c r="J41" s="4">
        <f t="shared" si="1"/>
        <v>0</v>
      </c>
      <c r="K41" s="4"/>
      <c r="L41" s="4"/>
      <c r="M41" s="4"/>
      <c r="N41" s="4" t="s">
        <v>6</v>
      </c>
      <c r="O41" s="2"/>
    </row>
    <row r="42" spans="2:15" ht="92.4" x14ac:dyDescent="0.25">
      <c r="B42" s="4">
        <v>34</v>
      </c>
      <c r="C42" s="4">
        <v>7500017</v>
      </c>
      <c r="D42" s="4" t="s">
        <v>68</v>
      </c>
      <c r="E42" s="4" t="s">
        <v>73</v>
      </c>
      <c r="F42" s="4"/>
      <c r="G42" s="4">
        <v>48</v>
      </c>
      <c r="H42" s="4"/>
      <c r="I42" s="4"/>
      <c r="J42" s="4">
        <f t="shared" si="1"/>
        <v>0</v>
      </c>
      <c r="K42" s="4"/>
      <c r="L42" s="4"/>
      <c r="M42" s="4"/>
      <c r="N42" s="4" t="s">
        <v>6</v>
      </c>
      <c r="O42" s="2"/>
    </row>
    <row r="43" spans="2:15" ht="92.4" x14ac:dyDescent="0.25">
      <c r="B43" s="4">
        <v>35</v>
      </c>
      <c r="C43" s="4">
        <v>7500018</v>
      </c>
      <c r="D43" s="4" t="s">
        <v>68</v>
      </c>
      <c r="E43" s="4" t="s">
        <v>74</v>
      </c>
      <c r="F43" s="4"/>
      <c r="G43" s="4">
        <v>24</v>
      </c>
      <c r="H43" s="4"/>
      <c r="I43" s="4"/>
      <c r="J43" s="4">
        <f t="shared" si="1"/>
        <v>0</v>
      </c>
      <c r="K43" s="4"/>
      <c r="L43" s="4"/>
      <c r="M43" s="4"/>
      <c r="N43" s="4" t="s">
        <v>6</v>
      </c>
      <c r="O43" s="2"/>
    </row>
    <row r="44" spans="2:15" ht="79.2" x14ac:dyDescent="0.25">
      <c r="B44" s="4">
        <v>36</v>
      </c>
      <c r="C44" s="4">
        <v>7500026</v>
      </c>
      <c r="D44" s="4" t="s">
        <v>75</v>
      </c>
      <c r="E44" s="4" t="s">
        <v>56</v>
      </c>
      <c r="F44" s="4"/>
      <c r="G44" s="4">
        <v>36</v>
      </c>
      <c r="H44" s="4">
        <v>436143</v>
      </c>
      <c r="I44" s="4">
        <v>0</v>
      </c>
      <c r="J44" s="4">
        <f t="shared" si="1"/>
        <v>436143</v>
      </c>
      <c r="K44" s="4"/>
      <c r="L44" s="4"/>
      <c r="M44" s="4"/>
      <c r="N44" s="4" t="s">
        <v>6</v>
      </c>
      <c r="O44" s="2"/>
    </row>
    <row r="45" spans="2:15" ht="79.2" x14ac:dyDescent="0.25">
      <c r="B45" s="4">
        <v>37</v>
      </c>
      <c r="C45" s="4">
        <v>7500019</v>
      </c>
      <c r="D45" s="4" t="s">
        <v>76</v>
      </c>
      <c r="E45" s="4" t="s">
        <v>53</v>
      </c>
      <c r="F45" s="4"/>
      <c r="G45" s="4" t="s">
        <v>77</v>
      </c>
      <c r="H45" s="4"/>
      <c r="I45" s="4"/>
      <c r="J45" s="4">
        <f t="shared" si="1"/>
        <v>0</v>
      </c>
      <c r="K45" s="4"/>
      <c r="L45" s="4"/>
      <c r="M45" s="4"/>
      <c r="N45" s="4" t="s">
        <v>6</v>
      </c>
      <c r="O45" s="2"/>
    </row>
    <row r="46" spans="2:15" ht="79.2" x14ac:dyDescent="0.25">
      <c r="B46" s="4">
        <v>38</v>
      </c>
      <c r="C46" s="4">
        <v>7500020</v>
      </c>
      <c r="D46" s="4" t="s">
        <v>76</v>
      </c>
      <c r="E46" s="4" t="s">
        <v>57</v>
      </c>
      <c r="F46" s="4"/>
      <c r="G46" s="4" t="s">
        <v>77</v>
      </c>
      <c r="H46" s="4"/>
      <c r="I46" s="4"/>
      <c r="J46" s="4">
        <f t="shared" si="1"/>
        <v>0</v>
      </c>
      <c r="K46" s="4"/>
      <c r="L46" s="4"/>
      <c r="M46" s="4"/>
      <c r="N46" s="4" t="s">
        <v>6</v>
      </c>
      <c r="O46" s="2"/>
    </row>
    <row r="47" spans="2:15" ht="79.2" x14ac:dyDescent="0.25">
      <c r="B47" s="4">
        <v>39</v>
      </c>
      <c r="C47" s="4">
        <v>7500021</v>
      </c>
      <c r="D47" s="4" t="s">
        <v>76</v>
      </c>
      <c r="E47" s="4" t="s">
        <v>56</v>
      </c>
      <c r="F47" s="4"/>
      <c r="G47" s="4" t="s">
        <v>77</v>
      </c>
      <c r="H47" s="4"/>
      <c r="I47" s="4"/>
      <c r="J47" s="4">
        <f t="shared" si="1"/>
        <v>0</v>
      </c>
      <c r="K47" s="6"/>
      <c r="L47" s="4"/>
      <c r="M47" s="4"/>
      <c r="N47" s="4" t="s">
        <v>6</v>
      </c>
      <c r="O47" s="2"/>
    </row>
    <row r="48" spans="2:15" ht="79.2" x14ac:dyDescent="0.25">
      <c r="B48" s="4">
        <v>40</v>
      </c>
      <c r="C48" s="4">
        <v>7500022</v>
      </c>
      <c r="D48" s="4" t="s">
        <v>76</v>
      </c>
      <c r="E48" s="4" t="s">
        <v>78</v>
      </c>
      <c r="F48" s="4"/>
      <c r="G48" s="4"/>
      <c r="H48" s="4">
        <v>0</v>
      </c>
      <c r="I48" s="4">
        <v>0</v>
      </c>
      <c r="J48" s="4">
        <f t="shared" si="1"/>
        <v>0</v>
      </c>
      <c r="K48" s="4"/>
      <c r="L48" s="4"/>
      <c r="M48" s="4"/>
      <c r="N48" s="4" t="s">
        <v>6</v>
      </c>
      <c r="O48" s="2"/>
    </row>
    <row r="49" spans="2:15" ht="79.2" x14ac:dyDescent="0.25">
      <c r="B49" s="4">
        <v>41</v>
      </c>
      <c r="C49" s="4">
        <v>7500023</v>
      </c>
      <c r="D49" s="4" t="s">
        <v>76</v>
      </c>
      <c r="E49" s="4" t="s">
        <v>78</v>
      </c>
      <c r="F49" s="4"/>
      <c r="G49" s="4" t="s">
        <v>80</v>
      </c>
      <c r="H49" s="4"/>
      <c r="I49" s="4"/>
      <c r="J49" s="4">
        <f t="shared" si="1"/>
        <v>0</v>
      </c>
      <c r="K49" s="6"/>
      <c r="L49" s="4"/>
      <c r="M49" s="4"/>
      <c r="N49" s="4" t="s">
        <v>6</v>
      </c>
      <c r="O49" s="2"/>
    </row>
    <row r="50" spans="2:15" ht="79.2" x14ac:dyDescent="0.25">
      <c r="B50" s="4">
        <v>42</v>
      </c>
      <c r="C50" s="4">
        <v>7500024</v>
      </c>
      <c r="D50" s="4" t="s">
        <v>76</v>
      </c>
      <c r="E50" s="4" t="s">
        <v>78</v>
      </c>
      <c r="F50" s="4"/>
      <c r="G50" s="4"/>
      <c r="H50" s="4"/>
      <c r="I50" s="4"/>
      <c r="J50" s="4">
        <f t="shared" si="1"/>
        <v>0</v>
      </c>
      <c r="K50" s="4"/>
      <c r="L50" s="4"/>
      <c r="M50" s="4"/>
      <c r="N50" s="4" t="s">
        <v>6</v>
      </c>
      <c r="O50" s="2"/>
    </row>
    <row r="51" spans="2:15" ht="79.2" x14ac:dyDescent="0.25">
      <c r="B51" s="4">
        <v>43</v>
      </c>
      <c r="C51" s="4">
        <v>7500025</v>
      </c>
      <c r="D51" s="4" t="s">
        <v>82</v>
      </c>
      <c r="E51" s="4" t="s">
        <v>78</v>
      </c>
      <c r="F51" s="4"/>
      <c r="G51" s="4"/>
      <c r="H51" s="4"/>
      <c r="I51" s="4"/>
      <c r="J51" s="4">
        <f t="shared" si="1"/>
        <v>0</v>
      </c>
      <c r="K51" s="6"/>
      <c r="L51" s="4"/>
      <c r="M51" s="4"/>
      <c r="N51" s="4" t="s">
        <v>6</v>
      </c>
      <c r="O51" s="2"/>
    </row>
    <row r="52" spans="2:15" ht="132" x14ac:dyDescent="0.25">
      <c r="B52" s="16">
        <v>44</v>
      </c>
      <c r="C52" s="16"/>
      <c r="D52" s="16" t="s">
        <v>83</v>
      </c>
      <c r="E52" s="16" t="s">
        <v>84</v>
      </c>
      <c r="F52" s="16" t="s">
        <v>85</v>
      </c>
      <c r="G52" s="16"/>
      <c r="H52" s="16"/>
      <c r="I52" s="16"/>
      <c r="J52" s="16">
        <f t="shared" si="1"/>
        <v>0</v>
      </c>
      <c r="K52" s="17"/>
      <c r="L52" s="18">
        <v>43616</v>
      </c>
      <c r="M52" s="16" t="s">
        <v>86</v>
      </c>
      <c r="N52" s="16" t="s">
        <v>6</v>
      </c>
      <c r="O52" s="2"/>
    </row>
    <row r="53" spans="2:15" s="28" customFormat="1" ht="79.2" x14ac:dyDescent="0.25">
      <c r="B53" s="4">
        <v>45</v>
      </c>
      <c r="C53" s="4"/>
      <c r="D53" s="4" t="s">
        <v>312</v>
      </c>
      <c r="E53" s="4" t="s">
        <v>313</v>
      </c>
      <c r="F53" s="4"/>
      <c r="G53" s="4" t="s">
        <v>314</v>
      </c>
      <c r="H53" s="4">
        <v>2403576</v>
      </c>
      <c r="I53" s="4"/>
      <c r="J53" s="4"/>
      <c r="K53" s="4"/>
      <c r="L53" s="6"/>
      <c r="M53" s="4"/>
      <c r="N53" s="4" t="s">
        <v>6</v>
      </c>
      <c r="O53" s="29"/>
    </row>
    <row r="54" spans="2:15" s="9" customFormat="1" ht="15" customHeight="1" x14ac:dyDescent="0.25">
      <c r="B54" s="53" t="s">
        <v>87</v>
      </c>
      <c r="C54" s="54"/>
      <c r="D54" s="54"/>
      <c r="E54" s="54"/>
      <c r="F54" s="54"/>
      <c r="G54" s="19"/>
      <c r="H54" s="20">
        <f>SUM(H23:H53)</f>
        <v>29518760</v>
      </c>
      <c r="I54" s="20">
        <f t="shared" ref="I54:J54" si="2">SUM(I23:I53)</f>
        <v>455640</v>
      </c>
      <c r="J54" s="20">
        <f t="shared" si="2"/>
        <v>26659544</v>
      </c>
      <c r="K54" s="21"/>
      <c r="L54" s="19"/>
      <c r="M54" s="19"/>
      <c r="N54" s="22"/>
      <c r="O54" s="8"/>
    </row>
    <row r="55" spans="2:15" ht="15" customHeight="1" x14ac:dyDescent="0.25">
      <c r="B55" s="4"/>
      <c r="C55" s="14" t="s">
        <v>88</v>
      </c>
      <c r="D55" s="12"/>
      <c r="E55" s="12"/>
      <c r="F55" s="12"/>
      <c r="G55" s="12"/>
      <c r="H55" s="12"/>
      <c r="I55" s="12"/>
      <c r="J55" s="12"/>
      <c r="K55" s="4"/>
      <c r="L55" s="12"/>
      <c r="M55" s="12"/>
      <c r="N55" s="15"/>
      <c r="O55" s="2"/>
    </row>
    <row r="56" spans="2:15" ht="105.6" x14ac:dyDescent="0.25">
      <c r="B56" s="4">
        <v>46</v>
      </c>
      <c r="C56" s="4">
        <v>7500123</v>
      </c>
      <c r="D56" s="4" t="s">
        <v>89</v>
      </c>
      <c r="E56" s="4" t="s">
        <v>90</v>
      </c>
      <c r="F56" s="4" t="s">
        <v>92</v>
      </c>
      <c r="G56" s="4" t="s">
        <v>91</v>
      </c>
      <c r="H56" s="4">
        <v>443130</v>
      </c>
      <c r="I56" s="4">
        <v>276422</v>
      </c>
      <c r="J56" s="4">
        <f>H56-I56</f>
        <v>166708</v>
      </c>
      <c r="K56" s="4"/>
      <c r="L56" s="4"/>
      <c r="M56" s="4"/>
      <c r="N56" s="4" t="s">
        <v>6</v>
      </c>
      <c r="O56" s="2"/>
    </row>
    <row r="57" spans="2:15" ht="105.6" x14ac:dyDescent="0.25">
      <c r="B57" s="4">
        <v>47</v>
      </c>
      <c r="C57" s="4">
        <v>7500124</v>
      </c>
      <c r="D57" s="4" t="s">
        <v>89</v>
      </c>
      <c r="E57" s="4" t="s">
        <v>93</v>
      </c>
      <c r="F57" s="4"/>
      <c r="G57" s="4">
        <v>125</v>
      </c>
      <c r="H57" s="4">
        <v>410580</v>
      </c>
      <c r="I57" s="4">
        <v>186578</v>
      </c>
      <c r="J57" s="4">
        <f t="shared" ref="J57:J120" si="3">H57-I57</f>
        <v>224002</v>
      </c>
      <c r="K57" s="4"/>
      <c r="L57" s="4"/>
      <c r="M57" s="4"/>
      <c r="N57" s="4" t="s">
        <v>6</v>
      </c>
      <c r="O57" s="2"/>
    </row>
    <row r="58" spans="2:15" ht="105.6" x14ac:dyDescent="0.25">
      <c r="B58" s="4">
        <v>48</v>
      </c>
      <c r="C58" s="4">
        <v>7500125</v>
      </c>
      <c r="D58" s="4" t="s">
        <v>94</v>
      </c>
      <c r="E58" s="4" t="s">
        <v>95</v>
      </c>
      <c r="F58" s="4"/>
      <c r="G58" s="4">
        <v>330</v>
      </c>
      <c r="H58" s="4">
        <v>177010</v>
      </c>
      <c r="I58" s="4">
        <v>54642</v>
      </c>
      <c r="J58" s="4">
        <f t="shared" si="3"/>
        <v>122368</v>
      </c>
      <c r="K58" s="4"/>
      <c r="L58" s="4"/>
      <c r="M58" s="4"/>
      <c r="N58" s="4" t="s">
        <v>6</v>
      </c>
      <c r="O58" s="2"/>
    </row>
    <row r="59" spans="2:15" ht="105.6" x14ac:dyDescent="0.25">
      <c r="B59" s="4">
        <v>49</v>
      </c>
      <c r="C59" s="4">
        <v>7500126</v>
      </c>
      <c r="D59" s="4" t="s">
        <v>96</v>
      </c>
      <c r="E59" s="4" t="s">
        <v>97</v>
      </c>
      <c r="F59" s="4" t="s">
        <v>98</v>
      </c>
      <c r="G59" s="4">
        <v>143</v>
      </c>
      <c r="H59" s="4">
        <v>237900</v>
      </c>
      <c r="I59" s="4">
        <v>237900</v>
      </c>
      <c r="J59" s="4">
        <f t="shared" si="3"/>
        <v>0</v>
      </c>
      <c r="K59" s="4"/>
      <c r="L59" s="4"/>
      <c r="M59" s="4"/>
      <c r="N59" s="4" t="s">
        <v>6</v>
      </c>
      <c r="O59" s="2"/>
    </row>
    <row r="60" spans="2:15" ht="105.6" x14ac:dyDescent="0.25">
      <c r="B60" s="4">
        <v>50</v>
      </c>
      <c r="C60" s="4">
        <v>7500127</v>
      </c>
      <c r="D60" s="4" t="s">
        <v>96</v>
      </c>
      <c r="E60" s="4" t="s">
        <v>99</v>
      </c>
      <c r="F60" s="4" t="s">
        <v>100</v>
      </c>
      <c r="G60" s="4">
        <v>117.1</v>
      </c>
      <c r="H60" s="4">
        <v>255590</v>
      </c>
      <c r="I60" s="4">
        <v>255590</v>
      </c>
      <c r="J60" s="4">
        <f t="shared" si="3"/>
        <v>0</v>
      </c>
      <c r="K60" s="4"/>
      <c r="L60" s="4"/>
      <c r="M60" s="4"/>
      <c r="N60" s="4" t="s">
        <v>6</v>
      </c>
      <c r="O60" s="2"/>
    </row>
    <row r="61" spans="2:15" ht="105.6" x14ac:dyDescent="0.25">
      <c r="B61" s="4">
        <v>51</v>
      </c>
      <c r="C61" s="4">
        <v>7500128</v>
      </c>
      <c r="D61" s="4" t="s">
        <v>101</v>
      </c>
      <c r="E61" s="4" t="s">
        <v>102</v>
      </c>
      <c r="F61" s="4" t="s">
        <v>103</v>
      </c>
      <c r="G61" s="4">
        <v>206.7</v>
      </c>
      <c r="H61" s="4">
        <v>326310</v>
      </c>
      <c r="I61" s="4">
        <v>326310</v>
      </c>
      <c r="J61" s="4">
        <f t="shared" si="3"/>
        <v>0</v>
      </c>
      <c r="K61" s="4"/>
      <c r="L61" s="4"/>
      <c r="M61" s="4"/>
      <c r="N61" s="4" t="s">
        <v>6</v>
      </c>
      <c r="O61" s="2"/>
    </row>
    <row r="62" spans="2:15" ht="105.6" x14ac:dyDescent="0.25">
      <c r="B62" s="4">
        <v>52</v>
      </c>
      <c r="C62" s="4">
        <v>7500129</v>
      </c>
      <c r="D62" s="4" t="s">
        <v>101</v>
      </c>
      <c r="E62" s="4" t="s">
        <v>104</v>
      </c>
      <c r="F62" s="4" t="s">
        <v>105</v>
      </c>
      <c r="G62" s="4">
        <v>206.9</v>
      </c>
      <c r="H62" s="4">
        <v>318750</v>
      </c>
      <c r="I62" s="4">
        <v>318750</v>
      </c>
      <c r="J62" s="4">
        <f t="shared" si="3"/>
        <v>0</v>
      </c>
      <c r="K62" s="4"/>
      <c r="L62" s="4"/>
      <c r="M62" s="4"/>
      <c r="N62" s="4" t="s">
        <v>6</v>
      </c>
      <c r="O62" s="2"/>
    </row>
    <row r="63" spans="2:15" ht="105.6" x14ac:dyDescent="0.25">
      <c r="B63" s="4">
        <v>53</v>
      </c>
      <c r="C63" s="4">
        <v>7500130</v>
      </c>
      <c r="D63" s="4" t="s">
        <v>106</v>
      </c>
      <c r="E63" s="4" t="s">
        <v>107</v>
      </c>
      <c r="F63" s="4" t="s">
        <v>108</v>
      </c>
      <c r="G63" s="4">
        <v>198.1</v>
      </c>
      <c r="H63" s="4">
        <v>494200</v>
      </c>
      <c r="I63" s="4">
        <v>494200</v>
      </c>
      <c r="J63" s="4">
        <f t="shared" si="3"/>
        <v>0</v>
      </c>
      <c r="K63" s="4"/>
      <c r="L63" s="4"/>
      <c r="M63" s="4"/>
      <c r="N63" s="4" t="s">
        <v>6</v>
      </c>
      <c r="O63" s="2"/>
    </row>
    <row r="64" spans="2:15" ht="92.4" x14ac:dyDescent="0.25">
      <c r="B64" s="4">
        <v>54</v>
      </c>
      <c r="C64" s="4">
        <v>7500132</v>
      </c>
      <c r="D64" s="4" t="s">
        <v>101</v>
      </c>
      <c r="E64" s="4" t="s">
        <v>109</v>
      </c>
      <c r="F64" s="4"/>
      <c r="G64" s="4">
        <v>163</v>
      </c>
      <c r="H64" s="4">
        <v>280730</v>
      </c>
      <c r="I64" s="4">
        <v>201102</v>
      </c>
      <c r="J64" s="4">
        <f t="shared" si="3"/>
        <v>79628</v>
      </c>
      <c r="K64" s="4"/>
      <c r="L64" s="4"/>
      <c r="M64" s="4"/>
      <c r="N64" s="4" t="s">
        <v>6</v>
      </c>
      <c r="O64" s="2"/>
    </row>
    <row r="65" spans="2:16" ht="92.4" x14ac:dyDescent="0.25">
      <c r="B65" s="4">
        <v>55</v>
      </c>
      <c r="C65" s="4">
        <v>7500133</v>
      </c>
      <c r="D65" s="4" t="s">
        <v>101</v>
      </c>
      <c r="E65" s="4" t="s">
        <v>110</v>
      </c>
      <c r="F65" s="4"/>
      <c r="G65" s="1">
        <v>166.8</v>
      </c>
      <c r="H65" s="4">
        <v>294080</v>
      </c>
      <c r="I65" s="4">
        <v>210526</v>
      </c>
      <c r="J65" s="4">
        <f t="shared" si="3"/>
        <v>83554</v>
      </c>
      <c r="K65" s="4"/>
      <c r="L65" s="4"/>
      <c r="M65" s="4"/>
      <c r="N65" s="4" t="s">
        <v>6</v>
      </c>
      <c r="O65" s="2"/>
    </row>
    <row r="66" spans="2:16" ht="92.4" x14ac:dyDescent="0.25">
      <c r="B66" s="4">
        <v>56</v>
      </c>
      <c r="C66" s="4">
        <v>7500134</v>
      </c>
      <c r="D66" s="4" t="s">
        <v>101</v>
      </c>
      <c r="E66" s="4" t="s">
        <v>111</v>
      </c>
      <c r="F66" s="4"/>
      <c r="G66" s="4">
        <v>164.5</v>
      </c>
      <c r="H66" s="4">
        <v>277570</v>
      </c>
      <c r="I66" s="4">
        <v>199066</v>
      </c>
      <c r="J66" s="4">
        <f t="shared" si="3"/>
        <v>78504</v>
      </c>
      <c r="K66" s="4"/>
      <c r="L66" s="4"/>
      <c r="M66" s="4"/>
      <c r="N66" s="4" t="s">
        <v>6</v>
      </c>
      <c r="O66" s="2"/>
      <c r="P66" s="2"/>
    </row>
    <row r="67" spans="2:16" ht="92.4" x14ac:dyDescent="0.25">
      <c r="B67" s="4">
        <v>57</v>
      </c>
      <c r="C67" s="4">
        <v>7500135</v>
      </c>
      <c r="D67" s="4" t="s">
        <v>101</v>
      </c>
      <c r="E67" s="4" t="s">
        <v>112</v>
      </c>
      <c r="F67" s="4"/>
      <c r="G67" s="4">
        <v>164.5</v>
      </c>
      <c r="H67" s="4">
        <v>297630</v>
      </c>
      <c r="I67" s="4">
        <v>208190</v>
      </c>
      <c r="J67" s="4">
        <f t="shared" si="3"/>
        <v>89440</v>
      </c>
      <c r="K67" s="4"/>
      <c r="L67" s="4"/>
      <c r="M67" s="4"/>
      <c r="N67" s="4" t="s">
        <v>6</v>
      </c>
      <c r="O67" s="2"/>
      <c r="P67" s="2"/>
    </row>
    <row r="68" spans="2:16" ht="105.6" x14ac:dyDescent="0.25">
      <c r="B68" s="4">
        <v>58</v>
      </c>
      <c r="C68" s="4">
        <v>7500136</v>
      </c>
      <c r="D68" s="4" t="s">
        <v>113</v>
      </c>
      <c r="E68" s="4" t="s">
        <v>114</v>
      </c>
      <c r="F68" s="4"/>
      <c r="G68" s="4">
        <v>460</v>
      </c>
      <c r="H68" s="4">
        <v>1085440</v>
      </c>
      <c r="I68" s="4">
        <v>387900</v>
      </c>
      <c r="J68" s="4">
        <f t="shared" si="3"/>
        <v>697540</v>
      </c>
      <c r="K68" s="4"/>
      <c r="L68" s="4"/>
      <c r="M68" s="4"/>
      <c r="N68" s="4" t="s">
        <v>6</v>
      </c>
      <c r="O68" s="2"/>
      <c r="P68" s="2"/>
    </row>
    <row r="69" spans="2:16" ht="105.6" x14ac:dyDescent="0.25">
      <c r="B69" s="4">
        <v>59</v>
      </c>
      <c r="C69" s="4">
        <v>7500137</v>
      </c>
      <c r="D69" s="4" t="s">
        <v>115</v>
      </c>
      <c r="E69" s="4" t="s">
        <v>116</v>
      </c>
      <c r="F69" s="4" t="s">
        <v>117</v>
      </c>
      <c r="G69" s="4">
        <v>281.8</v>
      </c>
      <c r="H69" s="4">
        <v>406160</v>
      </c>
      <c r="I69" s="4">
        <v>406160</v>
      </c>
      <c r="J69" s="4">
        <f t="shared" si="3"/>
        <v>0</v>
      </c>
      <c r="K69" s="4"/>
      <c r="L69" s="4"/>
      <c r="M69" s="4"/>
      <c r="N69" s="4" t="s">
        <v>6</v>
      </c>
      <c r="O69" s="2"/>
      <c r="P69" s="2"/>
    </row>
    <row r="70" spans="2:16" ht="105.6" x14ac:dyDescent="0.25">
      <c r="B70" s="4">
        <v>60</v>
      </c>
      <c r="C70" s="4">
        <v>7500138</v>
      </c>
      <c r="D70" s="4" t="s">
        <v>89</v>
      </c>
      <c r="E70" s="4" t="s">
        <v>118</v>
      </c>
      <c r="F70" s="4"/>
      <c r="G70" s="4">
        <v>125</v>
      </c>
      <c r="H70" s="4">
        <v>540250</v>
      </c>
      <c r="I70" s="4">
        <v>180216</v>
      </c>
      <c r="J70" s="4">
        <f t="shared" si="3"/>
        <v>360034</v>
      </c>
      <c r="K70" s="4"/>
      <c r="L70" s="4"/>
      <c r="M70" s="4"/>
      <c r="N70" s="4" t="s">
        <v>6</v>
      </c>
      <c r="O70" s="2"/>
      <c r="P70" s="2"/>
    </row>
    <row r="71" spans="2:16" ht="105.6" x14ac:dyDescent="0.25">
      <c r="B71" s="4">
        <v>61</v>
      </c>
      <c r="C71" s="4">
        <v>7500139</v>
      </c>
      <c r="D71" s="4" t="s">
        <v>119</v>
      </c>
      <c r="E71" s="4" t="s">
        <v>120</v>
      </c>
      <c r="F71" s="4"/>
      <c r="G71" s="4">
        <v>125</v>
      </c>
      <c r="H71" s="4">
        <v>540260</v>
      </c>
      <c r="I71" s="4">
        <v>180206</v>
      </c>
      <c r="J71" s="4">
        <f t="shared" si="3"/>
        <v>360054</v>
      </c>
      <c r="K71" s="4"/>
      <c r="L71" s="4"/>
      <c r="M71" s="4"/>
      <c r="N71" s="4" t="s">
        <v>6</v>
      </c>
      <c r="O71" s="2"/>
      <c r="P71" s="2"/>
    </row>
    <row r="72" spans="2:16" ht="105.6" x14ac:dyDescent="0.25">
      <c r="B72" s="4">
        <v>62</v>
      </c>
      <c r="C72" s="4">
        <v>7500139</v>
      </c>
      <c r="D72" s="4" t="s">
        <v>115</v>
      </c>
      <c r="E72" s="4" t="s">
        <v>121</v>
      </c>
      <c r="F72" s="4"/>
      <c r="G72" s="4">
        <v>506</v>
      </c>
      <c r="H72" s="4">
        <v>1411580</v>
      </c>
      <c r="I72" s="4">
        <v>400424</v>
      </c>
      <c r="J72" s="4">
        <f t="shared" si="3"/>
        <v>1011156</v>
      </c>
      <c r="K72" s="4"/>
      <c r="L72" s="4"/>
      <c r="M72" s="4"/>
      <c r="N72" s="4" t="s">
        <v>6</v>
      </c>
      <c r="O72" s="2"/>
      <c r="P72" s="2"/>
    </row>
    <row r="73" spans="2:16" ht="105.6" x14ac:dyDescent="0.25">
      <c r="B73" s="4">
        <v>63</v>
      </c>
      <c r="C73" s="4">
        <v>7500140</v>
      </c>
      <c r="D73" s="4" t="s">
        <v>89</v>
      </c>
      <c r="E73" s="4" t="s">
        <v>122</v>
      </c>
      <c r="F73" s="4"/>
      <c r="G73" s="4">
        <v>125</v>
      </c>
      <c r="H73" s="4">
        <v>568010</v>
      </c>
      <c r="I73" s="4">
        <v>100615</v>
      </c>
      <c r="J73" s="4">
        <f t="shared" si="3"/>
        <v>467395</v>
      </c>
      <c r="K73" s="4"/>
      <c r="L73" s="4"/>
      <c r="M73" s="4"/>
      <c r="N73" s="4" t="s">
        <v>6</v>
      </c>
      <c r="O73" s="2"/>
      <c r="P73" s="2"/>
    </row>
    <row r="74" spans="2:16" ht="105.6" x14ac:dyDescent="0.25">
      <c r="B74" s="4">
        <v>64</v>
      </c>
      <c r="C74" s="4">
        <v>7500141</v>
      </c>
      <c r="D74" s="4" t="s">
        <v>89</v>
      </c>
      <c r="E74" s="4" t="s">
        <v>123</v>
      </c>
      <c r="F74" s="4"/>
      <c r="G74" s="4">
        <v>125</v>
      </c>
      <c r="H74" s="4">
        <v>284370</v>
      </c>
      <c r="I74" s="4">
        <v>73720</v>
      </c>
      <c r="J74" s="4">
        <f t="shared" si="3"/>
        <v>210650</v>
      </c>
      <c r="K74" s="4"/>
      <c r="L74" s="4"/>
      <c r="M74" s="4"/>
      <c r="N74" s="4" t="s">
        <v>6</v>
      </c>
      <c r="O74" s="2"/>
      <c r="P74" s="2"/>
    </row>
    <row r="75" spans="2:16" ht="105.6" x14ac:dyDescent="0.25">
      <c r="B75" s="4">
        <v>65</v>
      </c>
      <c r="C75" s="4">
        <v>7500124</v>
      </c>
      <c r="D75" s="4" t="s">
        <v>115</v>
      </c>
      <c r="E75" s="4" t="s">
        <v>124</v>
      </c>
      <c r="F75" s="4" t="s">
        <v>125</v>
      </c>
      <c r="G75" s="4">
        <v>480</v>
      </c>
      <c r="H75" s="4">
        <v>640050</v>
      </c>
      <c r="I75" s="4">
        <v>640050</v>
      </c>
      <c r="J75" s="4">
        <f t="shared" si="3"/>
        <v>0</v>
      </c>
      <c r="K75" s="4"/>
      <c r="L75" s="4"/>
      <c r="M75" s="4"/>
      <c r="N75" s="4" t="s">
        <v>6</v>
      </c>
      <c r="O75" s="2"/>
      <c r="P75" s="2"/>
    </row>
    <row r="76" spans="2:16" ht="105.6" x14ac:dyDescent="0.25">
      <c r="B76" s="4">
        <v>66</v>
      </c>
      <c r="C76" s="4">
        <v>7500143</v>
      </c>
      <c r="D76" s="4" t="s">
        <v>89</v>
      </c>
      <c r="E76" s="4" t="s">
        <v>126</v>
      </c>
      <c r="F76" s="4" t="s">
        <v>127</v>
      </c>
      <c r="G76" s="4">
        <v>118.9</v>
      </c>
      <c r="H76" s="4">
        <v>227330</v>
      </c>
      <c r="I76" s="4">
        <v>227330</v>
      </c>
      <c r="J76" s="4">
        <f t="shared" si="3"/>
        <v>0</v>
      </c>
      <c r="K76" s="4"/>
      <c r="L76" s="4"/>
      <c r="M76" s="4"/>
      <c r="N76" s="4" t="s">
        <v>6</v>
      </c>
      <c r="O76" s="2"/>
      <c r="P76" s="2"/>
    </row>
    <row r="77" spans="2:16" ht="105.6" x14ac:dyDescent="0.25">
      <c r="B77" s="4">
        <v>67</v>
      </c>
      <c r="C77" s="4">
        <v>7500144</v>
      </c>
      <c r="D77" s="4" t="s">
        <v>89</v>
      </c>
      <c r="E77" s="4" t="s">
        <v>128</v>
      </c>
      <c r="F77" s="4"/>
      <c r="G77" s="4">
        <v>117.5</v>
      </c>
      <c r="H77" s="4">
        <v>231750</v>
      </c>
      <c r="I77" s="4">
        <v>231750</v>
      </c>
      <c r="J77" s="4">
        <f t="shared" si="3"/>
        <v>0</v>
      </c>
      <c r="K77" s="4"/>
      <c r="L77" s="4"/>
      <c r="M77" s="4"/>
      <c r="N77" s="4" t="s">
        <v>6</v>
      </c>
      <c r="O77" s="2"/>
      <c r="P77" s="2"/>
    </row>
    <row r="78" spans="2:16" ht="105.6" x14ac:dyDescent="0.25">
      <c r="B78" s="4">
        <v>68</v>
      </c>
      <c r="C78" s="4">
        <v>7500145</v>
      </c>
      <c r="D78" s="4" t="s">
        <v>129</v>
      </c>
      <c r="E78" s="4" t="s">
        <v>130</v>
      </c>
      <c r="F78" s="4"/>
      <c r="G78" s="4">
        <v>98.2</v>
      </c>
      <c r="H78" s="4">
        <v>308290</v>
      </c>
      <c r="I78" s="4">
        <v>308290</v>
      </c>
      <c r="J78" s="4">
        <f t="shared" si="3"/>
        <v>0</v>
      </c>
      <c r="K78" s="4"/>
      <c r="L78" s="4"/>
      <c r="M78" s="4"/>
      <c r="N78" s="4" t="s">
        <v>6</v>
      </c>
    </row>
    <row r="79" spans="2:16" ht="105.6" x14ac:dyDescent="0.25">
      <c r="B79" s="5">
        <v>69</v>
      </c>
      <c r="C79" s="5">
        <v>7500146</v>
      </c>
      <c r="D79" s="4" t="s">
        <v>131</v>
      </c>
      <c r="E79" s="2" t="s">
        <v>132</v>
      </c>
      <c r="F79" s="4"/>
      <c r="G79" s="4">
        <v>846</v>
      </c>
      <c r="H79" s="4">
        <v>3471820</v>
      </c>
      <c r="I79" s="4">
        <v>597598</v>
      </c>
      <c r="J79" s="4">
        <f t="shared" si="3"/>
        <v>2874222</v>
      </c>
      <c r="K79" s="4"/>
      <c r="L79" s="4"/>
      <c r="M79" s="4"/>
      <c r="N79" s="4" t="s">
        <v>6</v>
      </c>
    </row>
    <row r="80" spans="2:16" ht="92.4" x14ac:dyDescent="0.25">
      <c r="B80" s="5">
        <v>70</v>
      </c>
      <c r="C80" s="5">
        <v>7500147</v>
      </c>
      <c r="D80" s="4" t="s">
        <v>133</v>
      </c>
      <c r="E80" s="4" t="s">
        <v>134</v>
      </c>
      <c r="F80" s="4"/>
      <c r="G80" s="4">
        <v>373.8</v>
      </c>
      <c r="H80" s="4">
        <v>605460</v>
      </c>
      <c r="I80" s="4">
        <v>605460</v>
      </c>
      <c r="J80" s="4">
        <f t="shared" si="3"/>
        <v>0</v>
      </c>
      <c r="K80" s="4"/>
      <c r="L80" s="4"/>
      <c r="M80" s="4"/>
      <c r="N80" s="4" t="s">
        <v>6</v>
      </c>
    </row>
    <row r="81" spans="2:14" ht="92.4" x14ac:dyDescent="0.25">
      <c r="B81" s="5">
        <v>71</v>
      </c>
      <c r="C81" s="5">
        <v>7500148</v>
      </c>
      <c r="D81" s="4" t="s">
        <v>135</v>
      </c>
      <c r="E81" s="4" t="s">
        <v>136</v>
      </c>
      <c r="F81" s="4" t="s">
        <v>137</v>
      </c>
      <c r="G81" s="4">
        <v>373.8</v>
      </c>
      <c r="H81" s="4">
        <v>615600</v>
      </c>
      <c r="I81" s="4">
        <v>615600</v>
      </c>
      <c r="J81" s="4">
        <f t="shared" si="3"/>
        <v>0</v>
      </c>
      <c r="K81" s="4"/>
      <c r="L81" s="4"/>
      <c r="M81" s="4"/>
      <c r="N81" s="4" t="s">
        <v>6</v>
      </c>
    </row>
    <row r="82" spans="2:14" ht="105.6" x14ac:dyDescent="0.25">
      <c r="B82" s="5">
        <v>72</v>
      </c>
      <c r="C82" s="5">
        <v>7500149</v>
      </c>
      <c r="D82" s="4" t="s">
        <v>138</v>
      </c>
      <c r="E82" s="4" t="s">
        <v>139</v>
      </c>
      <c r="F82" s="4"/>
      <c r="G82" s="4">
        <v>374.2</v>
      </c>
      <c r="H82" s="4">
        <v>594540</v>
      </c>
      <c r="I82" s="4">
        <v>594540</v>
      </c>
      <c r="J82" s="4">
        <f t="shared" si="3"/>
        <v>0</v>
      </c>
      <c r="K82" s="4"/>
      <c r="L82" s="4"/>
      <c r="M82" s="4"/>
      <c r="N82" s="4" t="s">
        <v>6</v>
      </c>
    </row>
    <row r="83" spans="2:14" ht="105.6" x14ac:dyDescent="0.25">
      <c r="B83" s="5">
        <v>73</v>
      </c>
      <c r="C83" s="5">
        <v>7500150</v>
      </c>
      <c r="D83" s="4" t="s">
        <v>140</v>
      </c>
      <c r="E83" s="4" t="s">
        <v>141</v>
      </c>
      <c r="F83" s="4" t="s">
        <v>142</v>
      </c>
      <c r="G83" s="4">
        <v>368.1</v>
      </c>
      <c r="H83" s="4">
        <v>635430</v>
      </c>
      <c r="I83" s="4">
        <v>635430</v>
      </c>
      <c r="J83" s="4">
        <f t="shared" si="3"/>
        <v>0</v>
      </c>
      <c r="K83" s="4"/>
      <c r="L83" s="4"/>
      <c r="M83" s="4"/>
      <c r="N83" s="4" t="s">
        <v>6</v>
      </c>
    </row>
    <row r="84" spans="2:14" ht="105.6" x14ac:dyDescent="0.25">
      <c r="B84" s="5">
        <v>74</v>
      </c>
      <c r="C84" s="5">
        <v>7500151</v>
      </c>
      <c r="D84" s="4" t="s">
        <v>143</v>
      </c>
      <c r="E84" s="4" t="s">
        <v>144</v>
      </c>
      <c r="F84" s="4"/>
      <c r="G84" s="4">
        <v>636.1</v>
      </c>
      <c r="H84" s="4">
        <v>906770</v>
      </c>
      <c r="I84" s="4">
        <v>394960</v>
      </c>
      <c r="J84" s="4">
        <f t="shared" si="3"/>
        <v>511810</v>
      </c>
      <c r="K84" s="4"/>
      <c r="L84" s="4"/>
      <c r="M84" s="4"/>
      <c r="N84" s="4" t="s">
        <v>6</v>
      </c>
    </row>
    <row r="85" spans="2:14" ht="105.6" x14ac:dyDescent="0.25">
      <c r="B85" s="5">
        <v>75</v>
      </c>
      <c r="C85" s="5">
        <v>7500152</v>
      </c>
      <c r="D85" s="4" t="s">
        <v>143</v>
      </c>
      <c r="E85" s="4" t="s">
        <v>145</v>
      </c>
      <c r="F85" s="4"/>
      <c r="G85" s="4">
        <v>675.6</v>
      </c>
      <c r="H85" s="4">
        <v>966320</v>
      </c>
      <c r="I85" s="4">
        <v>463390</v>
      </c>
      <c r="J85" s="4">
        <f t="shared" si="3"/>
        <v>502930</v>
      </c>
      <c r="K85" s="4"/>
      <c r="L85" s="4"/>
      <c r="M85" s="4"/>
      <c r="N85" s="4" t="s">
        <v>6</v>
      </c>
    </row>
    <row r="86" spans="2:14" ht="105.6" x14ac:dyDescent="0.25">
      <c r="B86" s="5">
        <v>76</v>
      </c>
      <c r="C86" s="5">
        <v>7500153</v>
      </c>
      <c r="D86" s="4" t="s">
        <v>146</v>
      </c>
      <c r="E86" s="4" t="s">
        <v>147</v>
      </c>
      <c r="F86" s="4" t="s">
        <v>148</v>
      </c>
      <c r="G86" s="4">
        <v>675.3</v>
      </c>
      <c r="H86" s="4">
        <v>837730</v>
      </c>
      <c r="I86" s="4">
        <v>334800</v>
      </c>
      <c r="J86" s="4">
        <f t="shared" si="3"/>
        <v>502930</v>
      </c>
      <c r="K86" s="4"/>
      <c r="L86" s="4"/>
      <c r="M86" s="4"/>
      <c r="N86" s="4" t="s">
        <v>6</v>
      </c>
    </row>
    <row r="87" spans="2:14" ht="105.6" x14ac:dyDescent="0.25">
      <c r="B87" s="5">
        <v>77</v>
      </c>
      <c r="C87" s="5">
        <v>7500154</v>
      </c>
      <c r="D87" s="4" t="s">
        <v>143</v>
      </c>
      <c r="E87" s="4" t="s">
        <v>149</v>
      </c>
      <c r="F87" s="4" t="s">
        <v>150</v>
      </c>
      <c r="G87" s="4">
        <v>634.5</v>
      </c>
      <c r="H87" s="4">
        <v>454060</v>
      </c>
      <c r="I87" s="4">
        <v>175832</v>
      </c>
      <c r="J87" s="4">
        <f t="shared" si="3"/>
        <v>278228</v>
      </c>
      <c r="K87" s="4"/>
      <c r="L87" s="4"/>
      <c r="M87" s="4"/>
      <c r="N87" s="4" t="s">
        <v>6</v>
      </c>
    </row>
    <row r="88" spans="2:14" ht="105.6" x14ac:dyDescent="0.25">
      <c r="B88" s="4">
        <v>78</v>
      </c>
      <c r="C88" s="4">
        <v>7500157</v>
      </c>
      <c r="D88" s="4" t="s">
        <v>151</v>
      </c>
      <c r="E88" s="4" t="s">
        <v>152</v>
      </c>
      <c r="F88" s="4"/>
      <c r="G88" s="4">
        <v>72.2</v>
      </c>
      <c r="H88" s="4">
        <v>162213</v>
      </c>
      <c r="I88" s="4">
        <v>68594</v>
      </c>
      <c r="J88" s="4">
        <f t="shared" si="3"/>
        <v>93619</v>
      </c>
      <c r="K88" s="4"/>
      <c r="L88" s="4"/>
      <c r="M88" s="4"/>
      <c r="N88" s="4" t="s">
        <v>6</v>
      </c>
    </row>
    <row r="89" spans="2:14" ht="105.6" x14ac:dyDescent="0.25">
      <c r="B89" s="4">
        <v>79</v>
      </c>
      <c r="C89" s="4">
        <v>7500158</v>
      </c>
      <c r="D89" s="4" t="s">
        <v>89</v>
      </c>
      <c r="E89" s="4" t="s">
        <v>153</v>
      </c>
      <c r="F89" s="4"/>
      <c r="G89" s="4">
        <v>125</v>
      </c>
      <c r="H89" s="4">
        <v>397227</v>
      </c>
      <c r="I89" s="4">
        <v>176038</v>
      </c>
      <c r="J89" s="4">
        <f t="shared" si="3"/>
        <v>221189</v>
      </c>
      <c r="K89" s="4"/>
      <c r="L89" s="4"/>
      <c r="M89" s="4"/>
      <c r="N89" s="4" t="s">
        <v>6</v>
      </c>
    </row>
    <row r="90" spans="2:14" ht="105.6" x14ac:dyDescent="0.25">
      <c r="B90" s="4">
        <v>80</v>
      </c>
      <c r="C90" s="4">
        <v>7500159</v>
      </c>
      <c r="D90" s="4" t="s">
        <v>154</v>
      </c>
      <c r="E90" s="4" t="s">
        <v>155</v>
      </c>
      <c r="F90" s="4"/>
      <c r="G90" s="4">
        <v>439</v>
      </c>
      <c r="H90" s="4">
        <v>1878753</v>
      </c>
      <c r="I90" s="4">
        <v>166474</v>
      </c>
      <c r="J90" s="4">
        <f t="shared" si="3"/>
        <v>1712279</v>
      </c>
      <c r="K90" s="4"/>
      <c r="L90" s="4"/>
      <c r="M90" s="4"/>
      <c r="N90" s="4" t="s">
        <v>6</v>
      </c>
    </row>
    <row r="91" spans="2:14" ht="105.6" x14ac:dyDescent="0.25">
      <c r="B91" s="4">
        <v>81</v>
      </c>
      <c r="C91" s="4">
        <v>7500160</v>
      </c>
      <c r="D91" s="4" t="s">
        <v>156</v>
      </c>
      <c r="E91" s="4" t="s">
        <v>157</v>
      </c>
      <c r="F91" s="4" t="s">
        <v>158</v>
      </c>
      <c r="G91" s="4">
        <v>439</v>
      </c>
      <c r="H91" s="4">
        <v>341901</v>
      </c>
      <c r="I91" s="4">
        <v>341901</v>
      </c>
      <c r="J91" s="4">
        <f t="shared" si="3"/>
        <v>0</v>
      </c>
      <c r="K91" s="4"/>
      <c r="L91" s="4"/>
      <c r="M91" s="4"/>
      <c r="N91" s="4" t="s">
        <v>6</v>
      </c>
    </row>
    <row r="92" spans="2:14" ht="105.6" x14ac:dyDescent="0.25">
      <c r="B92" s="4">
        <v>82</v>
      </c>
      <c r="C92" s="4">
        <v>7500161</v>
      </c>
      <c r="D92" s="4" t="s">
        <v>101</v>
      </c>
      <c r="E92" s="4" t="s">
        <v>159</v>
      </c>
      <c r="F92" s="4" t="s">
        <v>160</v>
      </c>
      <c r="G92" s="4">
        <v>142.1</v>
      </c>
      <c r="H92" s="4">
        <v>161621</v>
      </c>
      <c r="I92" s="4">
        <v>161621</v>
      </c>
      <c r="J92" s="4">
        <f t="shared" si="3"/>
        <v>0</v>
      </c>
      <c r="K92" s="4"/>
      <c r="L92" s="4"/>
      <c r="M92" s="4"/>
      <c r="N92" s="4" t="s">
        <v>6</v>
      </c>
    </row>
    <row r="93" spans="2:14" ht="105.6" x14ac:dyDescent="0.25">
      <c r="B93" s="4">
        <v>83</v>
      </c>
      <c r="C93" s="4">
        <v>7500162</v>
      </c>
      <c r="D93" s="4" t="s">
        <v>101</v>
      </c>
      <c r="E93" s="4" t="s">
        <v>161</v>
      </c>
      <c r="F93" s="4" t="s">
        <v>162</v>
      </c>
      <c r="G93" s="4">
        <v>142.6</v>
      </c>
      <c r="H93" s="4">
        <v>174242</v>
      </c>
      <c r="I93" s="4">
        <v>174242</v>
      </c>
      <c r="J93" s="4">
        <f t="shared" si="3"/>
        <v>0</v>
      </c>
      <c r="K93" s="4"/>
      <c r="L93" s="4"/>
      <c r="M93" s="4"/>
      <c r="N93" s="4" t="s">
        <v>6</v>
      </c>
    </row>
    <row r="94" spans="2:14" ht="105.6" x14ac:dyDescent="0.25">
      <c r="B94" s="4">
        <v>84</v>
      </c>
      <c r="C94" s="4">
        <v>7500163</v>
      </c>
      <c r="D94" s="4" t="s">
        <v>101</v>
      </c>
      <c r="E94" s="4" t="s">
        <v>163</v>
      </c>
      <c r="F94" s="4" t="s">
        <v>164</v>
      </c>
      <c r="G94" s="4">
        <v>142.6</v>
      </c>
      <c r="H94" s="4">
        <v>167658</v>
      </c>
      <c r="I94" s="4">
        <v>167658</v>
      </c>
      <c r="J94" s="4">
        <f t="shared" si="3"/>
        <v>0</v>
      </c>
      <c r="K94" s="4"/>
      <c r="L94" s="4"/>
      <c r="M94" s="4"/>
      <c r="N94" s="4" t="s">
        <v>6</v>
      </c>
    </row>
    <row r="95" spans="2:14" ht="92.4" x14ac:dyDescent="0.25">
      <c r="B95" s="4">
        <v>85</v>
      </c>
      <c r="C95" s="4">
        <v>7500164</v>
      </c>
      <c r="D95" s="4" t="s">
        <v>119</v>
      </c>
      <c r="E95" s="4" t="s">
        <v>165</v>
      </c>
      <c r="F95" s="4" t="s">
        <v>166</v>
      </c>
      <c r="G95" s="4">
        <v>201</v>
      </c>
      <c r="H95" s="23" t="s">
        <v>295</v>
      </c>
      <c r="I95" s="4">
        <v>192856</v>
      </c>
      <c r="J95" s="4">
        <v>22424</v>
      </c>
      <c r="K95" s="4"/>
      <c r="L95" s="4"/>
      <c r="M95" s="4"/>
      <c r="N95" s="4" t="s">
        <v>6</v>
      </c>
    </row>
    <row r="96" spans="2:14" ht="92.4" x14ac:dyDescent="0.25">
      <c r="B96" s="4">
        <v>86</v>
      </c>
      <c r="C96" s="4">
        <v>7500165</v>
      </c>
      <c r="D96" s="4" t="s">
        <v>101</v>
      </c>
      <c r="E96" s="4" t="s">
        <v>167</v>
      </c>
      <c r="F96" s="4"/>
      <c r="G96" s="4">
        <v>144.19999999999999</v>
      </c>
      <c r="H96" s="4">
        <v>243030</v>
      </c>
      <c r="I96" s="4">
        <v>243030</v>
      </c>
      <c r="J96" s="4">
        <f t="shared" si="3"/>
        <v>0</v>
      </c>
      <c r="K96" s="4"/>
      <c r="L96" s="4"/>
      <c r="M96" s="4"/>
      <c r="N96" s="4" t="s">
        <v>6</v>
      </c>
    </row>
    <row r="97" spans="2:14" ht="92.4" x14ac:dyDescent="0.25">
      <c r="B97" s="4">
        <v>87</v>
      </c>
      <c r="C97" s="4">
        <v>7500166</v>
      </c>
      <c r="D97" s="4" t="s">
        <v>89</v>
      </c>
      <c r="E97" s="4" t="s">
        <v>168</v>
      </c>
      <c r="F97" s="4" t="s">
        <v>169</v>
      </c>
      <c r="G97" s="4">
        <v>95.8</v>
      </c>
      <c r="H97" s="4">
        <v>165400</v>
      </c>
      <c r="I97" s="4">
        <v>165400</v>
      </c>
      <c r="J97" s="4">
        <f t="shared" si="3"/>
        <v>0</v>
      </c>
      <c r="K97" s="4"/>
      <c r="L97" s="4"/>
      <c r="M97" s="4"/>
      <c r="N97" s="4" t="s">
        <v>6</v>
      </c>
    </row>
    <row r="98" spans="2:14" ht="92.4" x14ac:dyDescent="0.25">
      <c r="B98" s="4">
        <v>88</v>
      </c>
      <c r="C98" s="4">
        <v>7500167</v>
      </c>
      <c r="D98" s="4" t="s">
        <v>89</v>
      </c>
      <c r="E98" s="4" t="s">
        <v>170</v>
      </c>
      <c r="F98" s="4" t="s">
        <v>171</v>
      </c>
      <c r="G98" s="4">
        <v>96.1</v>
      </c>
      <c r="H98" s="4">
        <v>164060</v>
      </c>
      <c r="I98" s="4">
        <v>164060</v>
      </c>
      <c r="J98" s="4">
        <f t="shared" si="3"/>
        <v>0</v>
      </c>
      <c r="K98" s="4"/>
      <c r="L98" s="4"/>
      <c r="M98" s="4"/>
      <c r="N98" s="4" t="s">
        <v>6</v>
      </c>
    </row>
    <row r="99" spans="2:14" ht="92.4" x14ac:dyDescent="0.25">
      <c r="B99" s="4">
        <v>89</v>
      </c>
      <c r="C99" s="4">
        <v>7500168</v>
      </c>
      <c r="D99" s="4" t="s">
        <v>89</v>
      </c>
      <c r="E99" s="4" t="s">
        <v>172</v>
      </c>
      <c r="F99" s="4" t="s">
        <v>173</v>
      </c>
      <c r="G99" s="4">
        <v>95.6</v>
      </c>
      <c r="H99" s="4">
        <v>183090</v>
      </c>
      <c r="I99" s="4">
        <v>183090</v>
      </c>
      <c r="J99" s="4">
        <f t="shared" si="3"/>
        <v>0</v>
      </c>
      <c r="K99" s="4"/>
      <c r="L99" s="4"/>
      <c r="M99" s="4"/>
      <c r="N99" s="4" t="s">
        <v>6</v>
      </c>
    </row>
    <row r="100" spans="2:14" ht="105.6" x14ac:dyDescent="0.25">
      <c r="B100" s="4">
        <v>90</v>
      </c>
      <c r="C100" s="4">
        <v>7500169</v>
      </c>
      <c r="D100" s="4" t="s">
        <v>89</v>
      </c>
      <c r="E100" s="4" t="s">
        <v>174</v>
      </c>
      <c r="F100" s="4"/>
      <c r="G100" s="4">
        <v>108</v>
      </c>
      <c r="H100" s="4">
        <v>2431132</v>
      </c>
      <c r="I100" s="4">
        <v>2372210</v>
      </c>
      <c r="J100" s="4">
        <f t="shared" si="3"/>
        <v>58922</v>
      </c>
      <c r="K100" s="4"/>
      <c r="L100" s="4"/>
      <c r="M100" s="4"/>
      <c r="N100" s="4" t="s">
        <v>6</v>
      </c>
    </row>
    <row r="101" spans="2:14" ht="105.6" x14ac:dyDescent="0.25">
      <c r="B101" s="4">
        <v>91</v>
      </c>
      <c r="C101" s="4">
        <v>7500170</v>
      </c>
      <c r="D101" s="4" t="s">
        <v>101</v>
      </c>
      <c r="E101" s="4" t="s">
        <v>175</v>
      </c>
      <c r="F101" s="4"/>
      <c r="G101" s="4">
        <v>146.80000000000001</v>
      </c>
      <c r="H101" s="4">
        <v>298720</v>
      </c>
      <c r="I101" s="4">
        <v>298720</v>
      </c>
      <c r="J101" s="4">
        <f t="shared" si="3"/>
        <v>0</v>
      </c>
      <c r="K101" s="4"/>
      <c r="L101" s="4"/>
      <c r="M101" s="4"/>
      <c r="N101" s="4" t="s">
        <v>6</v>
      </c>
    </row>
    <row r="102" spans="2:14" ht="105.6" x14ac:dyDescent="0.25">
      <c r="B102" s="4">
        <v>92</v>
      </c>
      <c r="C102" s="4">
        <v>7500172</v>
      </c>
      <c r="D102" s="4" t="s">
        <v>101</v>
      </c>
      <c r="E102" s="4" t="s">
        <v>176</v>
      </c>
      <c r="F102" s="4"/>
      <c r="G102" s="4">
        <v>155.80000000000001</v>
      </c>
      <c r="H102" s="4">
        <v>198990</v>
      </c>
      <c r="I102" s="4">
        <v>198990</v>
      </c>
      <c r="J102" s="4">
        <f t="shared" si="3"/>
        <v>0</v>
      </c>
      <c r="K102" s="4"/>
      <c r="L102" s="4"/>
      <c r="M102" s="4"/>
      <c r="N102" s="4" t="s">
        <v>6</v>
      </c>
    </row>
    <row r="103" spans="2:14" ht="105.6" x14ac:dyDescent="0.25">
      <c r="B103" s="4">
        <v>93</v>
      </c>
      <c r="C103" s="4">
        <v>7500173</v>
      </c>
      <c r="D103" s="4" t="s">
        <v>101</v>
      </c>
      <c r="E103" s="4" t="s">
        <v>177</v>
      </c>
      <c r="F103" s="4"/>
      <c r="G103" s="4">
        <v>159.19999999999999</v>
      </c>
      <c r="H103" s="4">
        <v>191779</v>
      </c>
      <c r="I103" s="4">
        <v>191779</v>
      </c>
      <c r="J103" s="4">
        <f t="shared" si="3"/>
        <v>0</v>
      </c>
      <c r="K103" s="4"/>
      <c r="L103" s="4"/>
      <c r="M103" s="4"/>
      <c r="N103" s="4" t="s">
        <v>6</v>
      </c>
    </row>
    <row r="104" spans="2:14" ht="105.6" x14ac:dyDescent="0.25">
      <c r="B104" s="4">
        <v>94</v>
      </c>
      <c r="C104" s="4">
        <v>7500174</v>
      </c>
      <c r="D104" s="4" t="s">
        <v>101</v>
      </c>
      <c r="E104" s="4" t="s">
        <v>178</v>
      </c>
      <c r="F104" s="4"/>
      <c r="G104" s="4">
        <v>152.1</v>
      </c>
      <c r="H104" s="4">
        <v>171632</v>
      </c>
      <c r="I104" s="4">
        <v>171632</v>
      </c>
      <c r="J104" s="4">
        <f t="shared" si="3"/>
        <v>0</v>
      </c>
      <c r="K104" s="4"/>
      <c r="L104" s="4"/>
      <c r="M104" s="4"/>
      <c r="N104" s="4" t="s">
        <v>6</v>
      </c>
    </row>
    <row r="105" spans="2:14" ht="105.6" x14ac:dyDescent="0.25">
      <c r="B105" s="4">
        <v>95</v>
      </c>
      <c r="C105" s="4">
        <v>7500175</v>
      </c>
      <c r="D105" s="4" t="s">
        <v>101</v>
      </c>
      <c r="E105" s="4" t="s">
        <v>179</v>
      </c>
      <c r="F105" s="4"/>
      <c r="G105" s="4">
        <v>148.6</v>
      </c>
      <c r="H105" s="4">
        <v>159415</v>
      </c>
      <c r="I105" s="4">
        <v>159415</v>
      </c>
      <c r="J105" s="4">
        <f t="shared" si="3"/>
        <v>0</v>
      </c>
      <c r="K105" s="4"/>
      <c r="L105" s="4"/>
      <c r="M105" s="4"/>
      <c r="N105" s="4" t="s">
        <v>6</v>
      </c>
    </row>
    <row r="106" spans="2:14" ht="105.6" x14ac:dyDescent="0.25">
      <c r="B106" s="4">
        <v>96</v>
      </c>
      <c r="C106" s="4">
        <v>7500176</v>
      </c>
      <c r="D106" s="4" t="s">
        <v>101</v>
      </c>
      <c r="E106" s="4" t="s">
        <v>180</v>
      </c>
      <c r="F106" s="4"/>
      <c r="G106" s="4">
        <v>144.6</v>
      </c>
      <c r="H106" s="4">
        <v>182844</v>
      </c>
      <c r="I106" s="4">
        <v>182844</v>
      </c>
      <c r="J106" s="4">
        <f t="shared" si="3"/>
        <v>0</v>
      </c>
      <c r="K106" s="4"/>
      <c r="L106" s="4"/>
      <c r="M106" s="4"/>
      <c r="N106" s="4" t="s">
        <v>6</v>
      </c>
    </row>
    <row r="107" spans="2:14" ht="105.6" x14ac:dyDescent="0.25">
      <c r="B107" s="4">
        <v>97</v>
      </c>
      <c r="C107" s="4">
        <v>7500177</v>
      </c>
      <c r="D107" s="4" t="s">
        <v>101</v>
      </c>
      <c r="E107" s="4" t="s">
        <v>181</v>
      </c>
      <c r="F107" s="4"/>
      <c r="G107" s="4">
        <v>143.6</v>
      </c>
      <c r="H107" s="4">
        <v>163071</v>
      </c>
      <c r="I107" s="4">
        <v>163071</v>
      </c>
      <c r="J107" s="4">
        <f t="shared" si="3"/>
        <v>0</v>
      </c>
      <c r="K107" s="4"/>
      <c r="L107" s="4"/>
      <c r="M107" s="4"/>
      <c r="N107" s="4" t="s">
        <v>6</v>
      </c>
    </row>
    <row r="108" spans="2:14" ht="105.6" x14ac:dyDescent="0.25">
      <c r="B108" s="4">
        <v>98</v>
      </c>
      <c r="C108" s="4">
        <v>7500179</v>
      </c>
      <c r="D108" s="4" t="s">
        <v>182</v>
      </c>
      <c r="E108" s="4" t="s">
        <v>183</v>
      </c>
      <c r="F108" s="4"/>
      <c r="G108" s="4">
        <v>1853</v>
      </c>
      <c r="H108" s="4">
        <v>3575639</v>
      </c>
      <c r="I108" s="4">
        <v>425758</v>
      </c>
      <c r="J108" s="4">
        <f t="shared" si="3"/>
        <v>3149881</v>
      </c>
      <c r="K108" s="4"/>
      <c r="L108" s="4"/>
      <c r="M108" s="4"/>
      <c r="N108" s="4" t="s">
        <v>6</v>
      </c>
    </row>
    <row r="109" spans="2:14" ht="105.6" x14ac:dyDescent="0.25">
      <c r="B109" s="4">
        <v>99</v>
      </c>
      <c r="C109" s="4">
        <v>7500180</v>
      </c>
      <c r="D109" s="4" t="s">
        <v>184</v>
      </c>
      <c r="E109" s="4" t="s">
        <v>185</v>
      </c>
      <c r="F109" s="4"/>
      <c r="G109" s="4">
        <v>730</v>
      </c>
      <c r="H109" s="4">
        <v>567056</v>
      </c>
      <c r="I109" s="4">
        <v>57574</v>
      </c>
      <c r="J109" s="4">
        <f t="shared" si="3"/>
        <v>509482</v>
      </c>
      <c r="K109" s="4"/>
      <c r="L109" s="4"/>
      <c r="M109" s="4"/>
      <c r="N109" s="4" t="s">
        <v>6</v>
      </c>
    </row>
    <row r="110" spans="2:14" ht="92.4" x14ac:dyDescent="0.25">
      <c r="B110" s="4">
        <v>100</v>
      </c>
      <c r="C110" s="4">
        <v>7500181</v>
      </c>
      <c r="D110" s="4" t="s">
        <v>186</v>
      </c>
      <c r="E110" s="4" t="s">
        <v>187</v>
      </c>
      <c r="F110" s="4"/>
      <c r="G110" s="4">
        <v>628.5</v>
      </c>
      <c r="H110" s="4">
        <v>763130</v>
      </c>
      <c r="I110" s="4">
        <v>763130</v>
      </c>
      <c r="J110" s="4">
        <f t="shared" si="3"/>
        <v>0</v>
      </c>
      <c r="K110" s="4"/>
      <c r="L110" s="4"/>
      <c r="M110" s="4"/>
      <c r="N110" s="4" t="s">
        <v>6</v>
      </c>
    </row>
    <row r="111" spans="2:14" ht="92.4" x14ac:dyDescent="0.25">
      <c r="B111" s="4">
        <v>101</v>
      </c>
      <c r="C111" s="4">
        <v>7500182</v>
      </c>
      <c r="D111" s="4" t="s">
        <v>188</v>
      </c>
      <c r="E111" s="4" t="s">
        <v>189</v>
      </c>
      <c r="F111" s="4"/>
      <c r="G111" s="4">
        <v>628.9</v>
      </c>
      <c r="H111" s="4">
        <v>849470</v>
      </c>
      <c r="I111" s="4">
        <v>849470</v>
      </c>
      <c r="J111" s="4">
        <f t="shared" si="3"/>
        <v>0</v>
      </c>
      <c r="K111" s="4"/>
      <c r="L111" s="4"/>
      <c r="M111" s="4"/>
      <c r="N111" s="4" t="s">
        <v>6</v>
      </c>
    </row>
    <row r="112" spans="2:14" ht="92.4" x14ac:dyDescent="0.25">
      <c r="B112" s="4">
        <v>102</v>
      </c>
      <c r="C112" s="4">
        <v>7500183</v>
      </c>
      <c r="D112" s="4" t="s">
        <v>101</v>
      </c>
      <c r="E112" s="4" t="s">
        <v>190</v>
      </c>
      <c r="F112" s="4" t="s">
        <v>193</v>
      </c>
      <c r="G112" s="4">
        <v>201.6</v>
      </c>
      <c r="H112" s="4">
        <v>295060</v>
      </c>
      <c r="I112" s="4">
        <v>295060</v>
      </c>
      <c r="J112" s="4">
        <f t="shared" si="3"/>
        <v>0</v>
      </c>
      <c r="K112" s="4"/>
      <c r="L112" s="4"/>
      <c r="M112" s="4"/>
      <c r="N112" s="4" t="s">
        <v>6</v>
      </c>
    </row>
    <row r="113" spans="2:14" ht="92.4" x14ac:dyDescent="0.25">
      <c r="B113" s="4">
        <v>103</v>
      </c>
      <c r="C113" s="4">
        <v>7500184</v>
      </c>
      <c r="D113" s="4" t="s">
        <v>101</v>
      </c>
      <c r="E113" s="4" t="s">
        <v>191</v>
      </c>
      <c r="F113" s="4" t="s">
        <v>192</v>
      </c>
      <c r="G113" s="4">
        <v>201.7</v>
      </c>
      <c r="H113" s="4">
        <v>108620</v>
      </c>
      <c r="I113" s="4">
        <v>108620</v>
      </c>
      <c r="J113" s="4">
        <f t="shared" si="3"/>
        <v>0</v>
      </c>
      <c r="K113" s="4"/>
      <c r="L113" s="4"/>
      <c r="M113" s="4"/>
      <c r="N113" s="4" t="s">
        <v>6</v>
      </c>
    </row>
    <row r="114" spans="2:14" ht="92.4" x14ac:dyDescent="0.25">
      <c r="B114" s="4">
        <v>104</v>
      </c>
      <c r="C114" s="4">
        <v>7500185</v>
      </c>
      <c r="D114" s="4" t="s">
        <v>194</v>
      </c>
      <c r="E114" s="4" t="s">
        <v>195</v>
      </c>
      <c r="F114" s="4" t="s">
        <v>196</v>
      </c>
      <c r="G114" s="4">
        <v>197.1</v>
      </c>
      <c r="H114" s="4">
        <v>319790</v>
      </c>
      <c r="I114" s="4">
        <v>319790</v>
      </c>
      <c r="J114" s="4">
        <f t="shared" si="3"/>
        <v>0</v>
      </c>
      <c r="K114" s="4"/>
      <c r="L114" s="4"/>
      <c r="M114" s="4"/>
      <c r="N114" s="4" t="s">
        <v>6</v>
      </c>
    </row>
    <row r="115" spans="2:14" ht="92.4" x14ac:dyDescent="0.25">
      <c r="B115" s="4">
        <v>105</v>
      </c>
      <c r="C115" s="4">
        <v>7500186</v>
      </c>
      <c r="D115" s="4" t="s">
        <v>101</v>
      </c>
      <c r="E115" s="4" t="s">
        <v>197</v>
      </c>
      <c r="F115" s="4"/>
      <c r="G115" s="4">
        <v>163</v>
      </c>
      <c r="H115" s="4">
        <v>289750</v>
      </c>
      <c r="I115" s="4">
        <v>289750</v>
      </c>
      <c r="J115" s="4">
        <f t="shared" si="3"/>
        <v>0</v>
      </c>
      <c r="K115" s="4"/>
      <c r="L115" s="4"/>
      <c r="M115" s="4"/>
      <c r="N115" s="4" t="s">
        <v>6</v>
      </c>
    </row>
    <row r="116" spans="2:14" ht="92.4" x14ac:dyDescent="0.25">
      <c r="B116" s="4">
        <v>106</v>
      </c>
      <c r="C116" s="4">
        <v>7500187</v>
      </c>
      <c r="D116" s="4" t="s">
        <v>101</v>
      </c>
      <c r="E116" s="4" t="s">
        <v>198</v>
      </c>
      <c r="F116" s="4" t="s">
        <v>199</v>
      </c>
      <c r="G116" s="4">
        <v>165.2</v>
      </c>
      <c r="H116" s="4">
        <v>241870</v>
      </c>
      <c r="I116" s="4">
        <v>241870</v>
      </c>
      <c r="J116" s="4">
        <f t="shared" si="3"/>
        <v>0</v>
      </c>
      <c r="K116" s="4"/>
      <c r="L116" s="4"/>
      <c r="M116" s="4"/>
      <c r="N116" s="4" t="s">
        <v>6</v>
      </c>
    </row>
    <row r="117" spans="2:14" ht="92.4" x14ac:dyDescent="0.25">
      <c r="B117" s="4">
        <v>107</v>
      </c>
      <c r="C117" s="4">
        <v>7500188</v>
      </c>
      <c r="D117" s="4" t="s">
        <v>101</v>
      </c>
      <c r="E117" s="4" t="s">
        <v>200</v>
      </c>
      <c r="F117" s="4"/>
      <c r="G117" s="4">
        <v>161.80000000000001</v>
      </c>
      <c r="H117" s="4">
        <v>247930</v>
      </c>
      <c r="I117" s="4">
        <v>247930</v>
      </c>
      <c r="J117" s="4">
        <f t="shared" si="3"/>
        <v>0</v>
      </c>
      <c r="K117" s="4"/>
      <c r="L117" s="4"/>
      <c r="M117" s="4"/>
      <c r="N117" s="4" t="s">
        <v>6</v>
      </c>
    </row>
    <row r="118" spans="2:14" ht="92.4" x14ac:dyDescent="0.25">
      <c r="B118" s="4">
        <v>108</v>
      </c>
      <c r="C118" s="4">
        <v>7500190</v>
      </c>
      <c r="D118" s="4" t="s">
        <v>101</v>
      </c>
      <c r="E118" s="4" t="s">
        <v>201</v>
      </c>
      <c r="F118" s="4" t="s">
        <v>202</v>
      </c>
      <c r="G118" s="4">
        <v>146.1</v>
      </c>
      <c r="H118" s="4">
        <v>236670</v>
      </c>
      <c r="I118" s="4">
        <v>236670</v>
      </c>
      <c r="J118" s="4">
        <f t="shared" si="3"/>
        <v>0</v>
      </c>
      <c r="K118" s="4"/>
      <c r="L118" s="4"/>
      <c r="M118" s="4"/>
      <c r="N118" s="4" t="s">
        <v>6</v>
      </c>
    </row>
    <row r="119" spans="2:14" ht="92.4" x14ac:dyDescent="0.25">
      <c r="B119" s="4">
        <v>109</v>
      </c>
      <c r="C119" s="4">
        <v>236670</v>
      </c>
      <c r="D119" s="4" t="s">
        <v>101</v>
      </c>
      <c r="E119" s="4" t="s">
        <v>203</v>
      </c>
      <c r="F119" s="4" t="s">
        <v>204</v>
      </c>
      <c r="G119" s="4">
        <v>144.9</v>
      </c>
      <c r="H119" s="4">
        <v>221330</v>
      </c>
      <c r="I119" s="4">
        <v>221330</v>
      </c>
      <c r="J119" s="4">
        <f t="shared" si="3"/>
        <v>0</v>
      </c>
      <c r="K119" s="4"/>
      <c r="L119" s="4"/>
      <c r="M119" s="4"/>
      <c r="N119" s="4" t="s">
        <v>6</v>
      </c>
    </row>
    <row r="120" spans="2:14" ht="92.4" x14ac:dyDescent="0.25">
      <c r="B120" s="4">
        <v>110</v>
      </c>
      <c r="C120" s="4">
        <v>7500192</v>
      </c>
      <c r="D120" s="4" t="s">
        <v>101</v>
      </c>
      <c r="E120" s="4" t="s">
        <v>205</v>
      </c>
      <c r="F120" s="4" t="s">
        <v>206</v>
      </c>
      <c r="G120" s="4">
        <v>144.9</v>
      </c>
      <c r="H120" s="4">
        <v>210110</v>
      </c>
      <c r="I120" s="4">
        <v>210110</v>
      </c>
      <c r="J120" s="4">
        <f t="shared" si="3"/>
        <v>0</v>
      </c>
      <c r="K120" s="4"/>
      <c r="L120" s="4"/>
      <c r="M120" s="4"/>
      <c r="N120" s="4" t="s">
        <v>6</v>
      </c>
    </row>
    <row r="121" spans="2:14" ht="92.4" x14ac:dyDescent="0.25">
      <c r="B121" s="4">
        <v>111</v>
      </c>
      <c r="C121" s="4">
        <v>7500193</v>
      </c>
      <c r="D121" s="4" t="s">
        <v>101</v>
      </c>
      <c r="E121" s="4" t="s">
        <v>207</v>
      </c>
      <c r="F121" s="4" t="s">
        <v>208</v>
      </c>
      <c r="G121" s="4">
        <v>145</v>
      </c>
      <c r="H121" s="4">
        <v>224360</v>
      </c>
      <c r="I121" s="4">
        <v>224360</v>
      </c>
      <c r="J121" s="4">
        <f t="shared" ref="J121:J136" si="4">H121-I121</f>
        <v>0</v>
      </c>
      <c r="K121" s="4"/>
      <c r="L121" s="4"/>
      <c r="M121" s="4"/>
      <c r="N121" s="4" t="s">
        <v>6</v>
      </c>
    </row>
    <row r="122" spans="2:14" ht="92.4" x14ac:dyDescent="0.25">
      <c r="B122" s="4">
        <v>112</v>
      </c>
      <c r="C122" s="4">
        <v>7500194</v>
      </c>
      <c r="D122" s="4" t="s">
        <v>101</v>
      </c>
      <c r="E122" s="4" t="s">
        <v>209</v>
      </c>
      <c r="F122" s="4"/>
      <c r="G122" s="4">
        <v>147.69999999999999</v>
      </c>
      <c r="H122" s="4">
        <v>239450</v>
      </c>
      <c r="I122" s="4">
        <v>239450</v>
      </c>
      <c r="J122" s="4">
        <f t="shared" si="4"/>
        <v>0</v>
      </c>
      <c r="K122" s="4"/>
      <c r="L122" s="4"/>
      <c r="M122" s="4"/>
      <c r="N122" s="4" t="s">
        <v>6</v>
      </c>
    </row>
    <row r="123" spans="2:14" ht="92.4" x14ac:dyDescent="0.25">
      <c r="B123" s="4">
        <v>113</v>
      </c>
      <c r="C123" s="4">
        <v>7500195</v>
      </c>
      <c r="D123" s="4" t="s">
        <v>101</v>
      </c>
      <c r="E123" s="4" t="s">
        <v>210</v>
      </c>
      <c r="F123" s="4" t="s">
        <v>211</v>
      </c>
      <c r="G123" s="4">
        <v>145</v>
      </c>
      <c r="H123" s="4">
        <v>199480</v>
      </c>
      <c r="I123" s="4">
        <v>199480</v>
      </c>
      <c r="J123" s="4">
        <f t="shared" si="4"/>
        <v>0</v>
      </c>
      <c r="K123" s="4"/>
      <c r="L123" s="4"/>
      <c r="M123" s="4"/>
      <c r="N123" s="4" t="s">
        <v>6</v>
      </c>
    </row>
    <row r="124" spans="2:14" ht="92.4" x14ac:dyDescent="0.25">
      <c r="B124" s="4">
        <v>114</v>
      </c>
      <c r="C124" s="4">
        <v>7500196</v>
      </c>
      <c r="D124" s="4" t="s">
        <v>101</v>
      </c>
      <c r="E124" s="4" t="s">
        <v>212</v>
      </c>
      <c r="F124" s="4" t="s">
        <v>213</v>
      </c>
      <c r="G124" s="4">
        <v>146.30000000000001</v>
      </c>
      <c r="H124" s="4">
        <v>227380</v>
      </c>
      <c r="I124" s="4">
        <v>227380</v>
      </c>
      <c r="J124" s="4">
        <f t="shared" si="4"/>
        <v>0</v>
      </c>
      <c r="K124" s="4"/>
      <c r="L124" s="4"/>
      <c r="M124" s="4"/>
      <c r="N124" s="4" t="s">
        <v>6</v>
      </c>
    </row>
    <row r="125" spans="2:14" ht="92.4" x14ac:dyDescent="0.25">
      <c r="B125" s="4">
        <v>115</v>
      </c>
      <c r="C125" s="4">
        <v>7500197</v>
      </c>
      <c r="D125" s="4" t="s">
        <v>113</v>
      </c>
      <c r="E125" s="4" t="s">
        <v>214</v>
      </c>
      <c r="F125" s="4" t="s">
        <v>215</v>
      </c>
      <c r="G125" s="4">
        <v>302.39999999999998</v>
      </c>
      <c r="H125" s="4">
        <v>468850</v>
      </c>
      <c r="I125" s="4">
        <v>468850</v>
      </c>
      <c r="J125" s="4">
        <f t="shared" si="4"/>
        <v>0</v>
      </c>
      <c r="K125" s="4"/>
      <c r="L125" s="4"/>
      <c r="M125" s="4"/>
      <c r="N125" s="4" t="s">
        <v>6</v>
      </c>
    </row>
    <row r="126" spans="2:14" ht="92.4" x14ac:dyDescent="0.25">
      <c r="B126" s="4">
        <v>116</v>
      </c>
      <c r="C126" s="4">
        <v>7500198</v>
      </c>
      <c r="D126" s="4" t="s">
        <v>216</v>
      </c>
      <c r="E126" s="4" t="s">
        <v>217</v>
      </c>
      <c r="F126" s="4" t="s">
        <v>218</v>
      </c>
      <c r="G126" s="4">
        <v>389.3</v>
      </c>
      <c r="H126" s="4">
        <v>487930</v>
      </c>
      <c r="I126" s="4">
        <v>487930</v>
      </c>
      <c r="J126" s="4">
        <f t="shared" si="4"/>
        <v>0</v>
      </c>
      <c r="K126" s="4"/>
      <c r="L126" s="4"/>
      <c r="M126" s="4"/>
      <c r="N126" s="4" t="s">
        <v>6</v>
      </c>
    </row>
    <row r="127" spans="2:14" ht="92.4" x14ac:dyDescent="0.25">
      <c r="B127" s="4">
        <v>117</v>
      </c>
      <c r="C127" s="4">
        <v>7500199</v>
      </c>
      <c r="D127" s="4" t="s">
        <v>115</v>
      </c>
      <c r="E127" s="4" t="s">
        <v>219</v>
      </c>
      <c r="F127" s="4"/>
      <c r="G127" s="4">
        <v>335</v>
      </c>
      <c r="H127" s="4">
        <v>488600</v>
      </c>
      <c r="I127" s="4">
        <v>488600</v>
      </c>
      <c r="J127" s="4">
        <f t="shared" si="4"/>
        <v>0</v>
      </c>
      <c r="K127" s="4"/>
      <c r="L127" s="4"/>
      <c r="M127" s="4"/>
      <c r="N127" s="4" t="s">
        <v>6</v>
      </c>
    </row>
    <row r="128" spans="2:14" ht="92.4" x14ac:dyDescent="0.25">
      <c r="B128" s="4">
        <v>118</v>
      </c>
      <c r="C128" s="4">
        <v>7500200</v>
      </c>
      <c r="D128" s="4" t="s">
        <v>220</v>
      </c>
      <c r="E128" s="4" t="s">
        <v>221</v>
      </c>
      <c r="F128" s="4" t="s">
        <v>222</v>
      </c>
      <c r="G128" s="4">
        <v>335.5</v>
      </c>
      <c r="H128" s="4">
        <v>312392</v>
      </c>
      <c r="I128" s="4">
        <v>312392</v>
      </c>
      <c r="J128" s="4">
        <f t="shared" si="4"/>
        <v>0</v>
      </c>
      <c r="K128" s="4"/>
      <c r="L128" s="4"/>
      <c r="M128" s="4"/>
      <c r="N128" s="4" t="s">
        <v>6</v>
      </c>
    </row>
    <row r="129" spans="2:14" ht="92.4" x14ac:dyDescent="0.25">
      <c r="B129" s="4">
        <v>119</v>
      </c>
      <c r="C129" s="4">
        <v>7500201</v>
      </c>
      <c r="D129" s="4" t="s">
        <v>101</v>
      </c>
      <c r="E129" s="4" t="s">
        <v>223</v>
      </c>
      <c r="F129" s="4" t="s">
        <v>224</v>
      </c>
      <c r="G129" s="4">
        <v>145.69999999999999</v>
      </c>
      <c r="H129" s="4">
        <v>233630</v>
      </c>
      <c r="I129" s="4">
        <v>233630</v>
      </c>
      <c r="J129" s="4">
        <f t="shared" si="4"/>
        <v>0</v>
      </c>
      <c r="K129" s="4"/>
      <c r="L129" s="4"/>
      <c r="M129" s="4"/>
      <c r="N129" s="4" t="s">
        <v>6</v>
      </c>
    </row>
    <row r="130" spans="2:14" ht="92.4" x14ac:dyDescent="0.25">
      <c r="B130" s="4">
        <v>120</v>
      </c>
      <c r="C130" s="4">
        <v>7500202</v>
      </c>
      <c r="D130" s="4" t="s">
        <v>101</v>
      </c>
      <c r="E130" s="4" t="s">
        <v>225</v>
      </c>
      <c r="F130" s="4"/>
      <c r="G130" s="4">
        <v>145.69999999999999</v>
      </c>
      <c r="H130" s="4">
        <v>243150</v>
      </c>
      <c r="I130" s="1">
        <v>243150</v>
      </c>
      <c r="J130" s="4">
        <f t="shared" si="4"/>
        <v>0</v>
      </c>
      <c r="K130" s="4"/>
      <c r="L130" s="4"/>
      <c r="M130" s="4"/>
      <c r="N130" s="4" t="s">
        <v>6</v>
      </c>
    </row>
    <row r="131" spans="2:14" ht="92.4" x14ac:dyDescent="0.25">
      <c r="B131" s="4">
        <v>121</v>
      </c>
      <c r="C131" s="4">
        <v>7500203</v>
      </c>
      <c r="D131" s="4" t="s">
        <v>101</v>
      </c>
      <c r="E131" s="4" t="s">
        <v>226</v>
      </c>
      <c r="F131" s="4" t="s">
        <v>227</v>
      </c>
      <c r="G131" s="4">
        <v>147</v>
      </c>
      <c r="H131" s="4">
        <v>220650</v>
      </c>
      <c r="I131" s="4">
        <v>220650</v>
      </c>
      <c r="J131" s="4">
        <f t="shared" si="4"/>
        <v>0</v>
      </c>
      <c r="K131" s="4"/>
      <c r="L131" s="4"/>
      <c r="M131" s="4"/>
      <c r="N131" s="4" t="s">
        <v>6</v>
      </c>
    </row>
    <row r="132" spans="2:14" ht="92.4" x14ac:dyDescent="0.25">
      <c r="B132" s="4">
        <v>122</v>
      </c>
      <c r="C132" s="4">
        <v>7500205</v>
      </c>
      <c r="D132" s="4" t="s">
        <v>89</v>
      </c>
      <c r="E132" s="4" t="s">
        <v>228</v>
      </c>
      <c r="F132" s="4" t="s">
        <v>229</v>
      </c>
      <c r="G132" s="4">
        <v>124.7</v>
      </c>
      <c r="H132" s="4">
        <v>194891</v>
      </c>
      <c r="I132" s="4">
        <v>194891</v>
      </c>
      <c r="J132" s="4">
        <f t="shared" si="4"/>
        <v>0</v>
      </c>
      <c r="K132" s="4"/>
      <c r="L132" s="4"/>
      <c r="M132" s="4"/>
      <c r="N132" s="4" t="s">
        <v>6</v>
      </c>
    </row>
    <row r="133" spans="2:14" ht="92.4" x14ac:dyDescent="0.25">
      <c r="B133" s="4">
        <v>123</v>
      </c>
      <c r="C133" s="4">
        <v>7500206</v>
      </c>
      <c r="D133" s="4" t="s">
        <v>89</v>
      </c>
      <c r="E133" s="4" t="s">
        <v>230</v>
      </c>
      <c r="F133" s="4"/>
      <c r="G133" s="4">
        <v>116.6</v>
      </c>
      <c r="H133" s="4">
        <v>180728</v>
      </c>
      <c r="I133" s="4">
        <v>180728</v>
      </c>
      <c r="J133" s="4">
        <f t="shared" si="4"/>
        <v>0</v>
      </c>
      <c r="K133" s="4"/>
      <c r="L133" s="4"/>
      <c r="M133" s="4"/>
      <c r="N133" s="4" t="s">
        <v>6</v>
      </c>
    </row>
    <row r="134" spans="2:14" ht="92.4" x14ac:dyDescent="0.25">
      <c r="B134" s="4">
        <v>124</v>
      </c>
      <c r="C134" s="4">
        <v>7500207</v>
      </c>
      <c r="D134" s="4" t="s">
        <v>89</v>
      </c>
      <c r="E134" s="4" t="s">
        <v>231</v>
      </c>
      <c r="F134" s="4" t="s">
        <v>232</v>
      </c>
      <c r="G134" s="4">
        <v>118</v>
      </c>
      <c r="H134" s="4">
        <v>175830</v>
      </c>
      <c r="I134" s="4">
        <v>175830</v>
      </c>
      <c r="J134" s="4">
        <f t="shared" si="4"/>
        <v>0</v>
      </c>
      <c r="K134" s="4"/>
      <c r="L134" s="4"/>
      <c r="M134" s="4"/>
      <c r="N134" s="4" t="s">
        <v>6</v>
      </c>
    </row>
    <row r="135" spans="2:14" ht="92.4" x14ac:dyDescent="0.25">
      <c r="B135" s="4">
        <v>125</v>
      </c>
      <c r="C135" s="4">
        <v>7500208</v>
      </c>
      <c r="D135" s="4" t="s">
        <v>233</v>
      </c>
      <c r="E135" s="4" t="s">
        <v>234</v>
      </c>
      <c r="F135" s="4"/>
      <c r="G135" s="4">
        <v>45.7</v>
      </c>
      <c r="H135" s="4">
        <v>54843</v>
      </c>
      <c r="I135" s="4">
        <v>54843</v>
      </c>
      <c r="J135" s="4">
        <f t="shared" si="4"/>
        <v>0</v>
      </c>
      <c r="K135" s="4"/>
      <c r="L135" s="4"/>
      <c r="M135" s="4"/>
      <c r="N135" s="4" t="s">
        <v>6</v>
      </c>
    </row>
    <row r="136" spans="2:14" ht="92.4" x14ac:dyDescent="0.25">
      <c r="B136" s="16">
        <v>126</v>
      </c>
      <c r="C136" s="16">
        <v>7500209</v>
      </c>
      <c r="D136" s="16" t="s">
        <v>233</v>
      </c>
      <c r="E136" s="16" t="s">
        <v>235</v>
      </c>
      <c r="F136" s="16"/>
      <c r="G136" s="16">
        <v>43.4</v>
      </c>
      <c r="H136" s="16">
        <v>46994</v>
      </c>
      <c r="I136" s="16">
        <v>46994</v>
      </c>
      <c r="J136" s="16">
        <f t="shared" si="4"/>
        <v>0</v>
      </c>
      <c r="K136" s="16"/>
      <c r="L136" s="16"/>
      <c r="M136" s="16"/>
      <c r="N136" s="16" t="s">
        <v>6</v>
      </c>
    </row>
    <row r="137" spans="2:14" s="34" customFormat="1" x14ac:dyDescent="0.25">
      <c r="B137" s="52" t="s">
        <v>236</v>
      </c>
      <c r="C137" s="52"/>
      <c r="D137" s="52"/>
      <c r="E137" s="52"/>
      <c r="F137" s="52"/>
      <c r="G137" s="52"/>
      <c r="H137" s="3">
        <f>SUM(H56:H136)</f>
        <v>38907061</v>
      </c>
      <c r="I137" s="3">
        <f t="shared" ref="I137:J137" si="5">SUM(I56:I136)</f>
        <v>24733392</v>
      </c>
      <c r="J137" s="3">
        <f t="shared" si="5"/>
        <v>14388949</v>
      </c>
      <c r="K137" s="35"/>
      <c r="L137" s="3"/>
      <c r="M137" s="3"/>
      <c r="N137" s="3"/>
    </row>
    <row r="138" spans="2:14" s="29" customFormat="1" ht="15" customHeight="1" x14ac:dyDescent="0.25">
      <c r="B138" s="49" t="s">
        <v>237</v>
      </c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1"/>
    </row>
    <row r="139" spans="2:14" s="28" customFormat="1" ht="92.4" x14ac:dyDescent="0.25">
      <c r="B139" s="4">
        <v>127</v>
      </c>
      <c r="C139" s="4">
        <v>1630133</v>
      </c>
      <c r="D139" s="4" t="s">
        <v>238</v>
      </c>
      <c r="E139" s="4" t="s">
        <v>239</v>
      </c>
      <c r="F139" s="4"/>
      <c r="G139" s="4">
        <v>1</v>
      </c>
      <c r="H139" s="4">
        <v>423150</v>
      </c>
      <c r="I139" s="4">
        <v>35301</v>
      </c>
      <c r="J139" s="4">
        <f>H139-I139</f>
        <v>387849</v>
      </c>
      <c r="K139" s="4"/>
      <c r="L139" s="4"/>
      <c r="M139" s="4"/>
      <c r="N139" s="4" t="s">
        <v>6</v>
      </c>
    </row>
    <row r="140" spans="2:14" ht="92.4" x14ac:dyDescent="0.25">
      <c r="B140" s="32">
        <v>128</v>
      </c>
      <c r="C140" s="32"/>
      <c r="D140" s="33" t="s">
        <v>394</v>
      </c>
      <c r="E140" s="32" t="s">
        <v>239</v>
      </c>
      <c r="F140" s="32"/>
      <c r="G140" s="32">
        <v>1</v>
      </c>
      <c r="H140" s="32">
        <v>228574.59</v>
      </c>
      <c r="I140" s="32">
        <v>57204</v>
      </c>
      <c r="J140" s="32">
        <f t="shared" ref="J140:J203" si="6">H140-I140</f>
        <v>171370.59</v>
      </c>
      <c r="K140" s="32"/>
      <c r="L140" s="32"/>
      <c r="M140" s="32"/>
      <c r="N140" s="32" t="s">
        <v>6</v>
      </c>
    </row>
    <row r="141" spans="2:14" ht="92.4" x14ac:dyDescent="0.25">
      <c r="B141" s="32"/>
      <c r="C141" s="32"/>
      <c r="D141" s="33" t="s">
        <v>395</v>
      </c>
      <c r="E141" s="32" t="s">
        <v>239</v>
      </c>
      <c r="F141" s="32"/>
      <c r="G141" s="32">
        <v>1</v>
      </c>
      <c r="H141" s="32"/>
      <c r="I141" s="32"/>
      <c r="J141" s="32"/>
      <c r="K141" s="32"/>
      <c r="L141" s="32"/>
      <c r="M141" s="32"/>
      <c r="N141" s="32" t="s">
        <v>6</v>
      </c>
    </row>
    <row r="142" spans="2:14" ht="92.4" x14ac:dyDescent="0.25">
      <c r="B142" s="4">
        <v>129</v>
      </c>
      <c r="C142" s="4"/>
      <c r="D142" s="4" t="s">
        <v>240</v>
      </c>
      <c r="E142" s="4" t="s">
        <v>239</v>
      </c>
      <c r="F142" s="4"/>
      <c r="G142" s="4">
        <v>1</v>
      </c>
      <c r="H142" s="4">
        <v>108594.96</v>
      </c>
      <c r="I142" s="4">
        <v>20704</v>
      </c>
      <c r="J142" s="4">
        <f t="shared" si="6"/>
        <v>87890.96</v>
      </c>
      <c r="K142" s="4"/>
      <c r="L142" s="4"/>
      <c r="M142" s="4"/>
      <c r="N142" s="4" t="s">
        <v>6</v>
      </c>
    </row>
    <row r="143" spans="2:14" ht="92.4" x14ac:dyDescent="0.25">
      <c r="B143" s="4">
        <v>130</v>
      </c>
      <c r="C143" s="4">
        <v>1630128</v>
      </c>
      <c r="D143" s="4" t="s">
        <v>241</v>
      </c>
      <c r="E143" s="4" t="s">
        <v>239</v>
      </c>
      <c r="F143" s="4"/>
      <c r="G143" s="4">
        <v>1</v>
      </c>
      <c r="H143" s="4"/>
      <c r="I143" s="4"/>
      <c r="J143" s="4">
        <f t="shared" si="6"/>
        <v>0</v>
      </c>
      <c r="K143" s="4"/>
      <c r="L143" s="4"/>
      <c r="M143" s="4"/>
      <c r="N143" s="4" t="s">
        <v>6</v>
      </c>
    </row>
    <row r="144" spans="2:14" ht="92.4" x14ac:dyDescent="0.25">
      <c r="B144" s="4">
        <v>131</v>
      </c>
      <c r="C144" s="4"/>
      <c r="D144" s="4" t="s">
        <v>396</v>
      </c>
      <c r="E144" s="4" t="s">
        <v>239</v>
      </c>
      <c r="F144" s="4"/>
      <c r="G144" s="4">
        <v>1</v>
      </c>
      <c r="H144" s="4"/>
      <c r="I144" s="4"/>
      <c r="J144" s="4">
        <f t="shared" si="6"/>
        <v>0</v>
      </c>
      <c r="K144" s="4"/>
      <c r="L144" s="4"/>
      <c r="M144" s="4"/>
      <c r="N144" s="4" t="s">
        <v>6</v>
      </c>
    </row>
    <row r="145" spans="2:14" ht="92.4" x14ac:dyDescent="0.25">
      <c r="B145" s="4">
        <v>132</v>
      </c>
      <c r="C145" s="4">
        <v>1630138</v>
      </c>
      <c r="D145" s="4" t="s">
        <v>242</v>
      </c>
      <c r="E145" s="4" t="s">
        <v>239</v>
      </c>
      <c r="F145" s="4"/>
      <c r="G145" s="4">
        <v>1</v>
      </c>
      <c r="H145" s="4">
        <v>83706</v>
      </c>
      <c r="I145" s="4">
        <v>6975</v>
      </c>
      <c r="J145" s="4">
        <f t="shared" si="6"/>
        <v>76731</v>
      </c>
      <c r="K145" s="4"/>
      <c r="L145" s="4"/>
      <c r="M145" s="4"/>
      <c r="N145" s="4" t="s">
        <v>6</v>
      </c>
    </row>
    <row r="146" spans="2:14" ht="92.4" x14ac:dyDescent="0.25">
      <c r="B146" s="4">
        <v>133</v>
      </c>
      <c r="C146" s="4"/>
      <c r="D146" s="4" t="s">
        <v>243</v>
      </c>
      <c r="E146" s="4" t="s">
        <v>239</v>
      </c>
      <c r="F146" s="4"/>
      <c r="G146" s="4">
        <v>1</v>
      </c>
      <c r="H146" s="4"/>
      <c r="I146" s="4"/>
      <c r="J146" s="4">
        <f t="shared" si="6"/>
        <v>0</v>
      </c>
      <c r="K146" s="4"/>
      <c r="L146" s="4"/>
      <c r="M146" s="4"/>
      <c r="N146" s="4" t="s">
        <v>6</v>
      </c>
    </row>
    <row r="147" spans="2:14" ht="92.4" x14ac:dyDescent="0.25">
      <c r="B147" s="4">
        <v>134</v>
      </c>
      <c r="C147" s="4"/>
      <c r="D147" s="4" t="s">
        <v>398</v>
      </c>
      <c r="E147" s="4" t="s">
        <v>239</v>
      </c>
      <c r="F147" s="4"/>
      <c r="G147" s="4">
        <v>1</v>
      </c>
      <c r="H147" s="4"/>
      <c r="I147" s="4"/>
      <c r="J147" s="4">
        <f t="shared" si="6"/>
        <v>0</v>
      </c>
      <c r="K147" s="4"/>
      <c r="L147" s="4"/>
      <c r="M147" s="4"/>
      <c r="N147" s="4" t="s">
        <v>6</v>
      </c>
    </row>
    <row r="148" spans="2:14" ht="92.4" x14ac:dyDescent="0.25">
      <c r="B148" s="4">
        <v>135</v>
      </c>
      <c r="C148" s="4"/>
      <c r="D148" s="4" t="s">
        <v>397</v>
      </c>
      <c r="E148" s="4" t="s">
        <v>239</v>
      </c>
      <c r="F148" s="4"/>
      <c r="G148" s="4">
        <v>1</v>
      </c>
      <c r="H148" s="4">
        <v>14090</v>
      </c>
      <c r="I148" s="4">
        <v>14090</v>
      </c>
      <c r="J148" s="4">
        <f t="shared" si="6"/>
        <v>0</v>
      </c>
      <c r="K148" s="4"/>
      <c r="L148" s="4"/>
      <c r="M148" s="4"/>
      <c r="N148" s="4" t="s">
        <v>6</v>
      </c>
    </row>
    <row r="149" spans="2:14" ht="92.4" x14ac:dyDescent="0.25">
      <c r="B149" s="4"/>
      <c r="C149" s="4"/>
      <c r="D149" s="4" t="s">
        <v>410</v>
      </c>
      <c r="E149" s="4" t="s">
        <v>239</v>
      </c>
      <c r="F149" s="4"/>
      <c r="G149" s="4">
        <v>1</v>
      </c>
      <c r="H149" s="4"/>
      <c r="I149" s="4"/>
      <c r="J149" s="4"/>
      <c r="K149" s="4"/>
      <c r="L149" s="4"/>
      <c r="M149" s="4"/>
      <c r="N149" s="4" t="s">
        <v>6</v>
      </c>
    </row>
    <row r="150" spans="2:14" ht="105.6" x14ac:dyDescent="0.25">
      <c r="B150" s="4">
        <v>136</v>
      </c>
      <c r="C150" s="4">
        <v>1630068</v>
      </c>
      <c r="D150" s="4" t="s">
        <v>244</v>
      </c>
      <c r="E150" s="4" t="s">
        <v>245</v>
      </c>
      <c r="F150" s="4"/>
      <c r="G150" s="4">
        <v>1</v>
      </c>
      <c r="H150" s="4">
        <v>527350</v>
      </c>
      <c r="I150" s="4">
        <v>286912</v>
      </c>
      <c r="J150" s="4">
        <f t="shared" si="6"/>
        <v>240438</v>
      </c>
      <c r="K150" s="4"/>
      <c r="L150" s="4"/>
      <c r="M150" s="4"/>
      <c r="N150" s="4" t="s">
        <v>6</v>
      </c>
    </row>
    <row r="151" spans="2:14" ht="105.6" x14ac:dyDescent="0.25">
      <c r="B151" s="4"/>
      <c r="C151" s="4"/>
      <c r="D151" s="4" t="s">
        <v>244</v>
      </c>
      <c r="E151" s="4" t="s">
        <v>245</v>
      </c>
      <c r="F151" s="4"/>
      <c r="G151" s="4">
        <v>1</v>
      </c>
      <c r="H151" s="4">
        <v>443220</v>
      </c>
      <c r="I151" s="4">
        <v>0</v>
      </c>
      <c r="J151" s="4">
        <v>443220</v>
      </c>
      <c r="K151" s="4"/>
      <c r="L151" s="4"/>
      <c r="M151" s="4"/>
      <c r="N151" s="4" t="s">
        <v>6</v>
      </c>
    </row>
    <row r="152" spans="2:14" ht="105.6" x14ac:dyDescent="0.25">
      <c r="B152" s="4">
        <v>137</v>
      </c>
      <c r="C152" s="4"/>
      <c r="D152" s="4" t="s">
        <v>246</v>
      </c>
      <c r="E152" s="4" t="s">
        <v>245</v>
      </c>
      <c r="F152" s="4"/>
      <c r="G152" s="4">
        <v>1</v>
      </c>
      <c r="H152" s="4"/>
      <c r="I152" s="4"/>
      <c r="J152" s="4">
        <f t="shared" si="6"/>
        <v>0</v>
      </c>
      <c r="K152" s="4"/>
      <c r="L152" s="4"/>
      <c r="M152" s="4"/>
      <c r="N152" s="4" t="s">
        <v>6</v>
      </c>
    </row>
    <row r="153" spans="2:14" ht="105.6" x14ac:dyDescent="0.25">
      <c r="B153" s="4">
        <v>140</v>
      </c>
      <c r="C153" s="4"/>
      <c r="D153" s="4" t="s">
        <v>399</v>
      </c>
      <c r="E153" s="4" t="s">
        <v>245</v>
      </c>
      <c r="F153" s="4"/>
      <c r="G153" s="4">
        <v>1</v>
      </c>
      <c r="H153" s="4">
        <v>81895.8</v>
      </c>
      <c r="I153" s="4">
        <v>0</v>
      </c>
      <c r="J153" s="4">
        <f t="shared" si="6"/>
        <v>81895.8</v>
      </c>
      <c r="K153" s="4"/>
      <c r="L153" s="4"/>
      <c r="M153" s="4"/>
      <c r="N153" s="4" t="s">
        <v>6</v>
      </c>
    </row>
    <row r="154" spans="2:14" ht="105.6" x14ac:dyDescent="0.25">
      <c r="B154" s="4"/>
      <c r="C154" s="4"/>
      <c r="D154" s="4" t="s">
        <v>247</v>
      </c>
      <c r="E154" s="4" t="s">
        <v>245</v>
      </c>
      <c r="F154" s="4"/>
      <c r="G154" s="4">
        <v>1</v>
      </c>
      <c r="H154" s="4"/>
      <c r="I154" s="4"/>
      <c r="J154" s="4"/>
      <c r="K154" s="4"/>
      <c r="L154" s="4"/>
      <c r="M154" s="4"/>
      <c r="N154" s="4" t="s">
        <v>6</v>
      </c>
    </row>
    <row r="155" spans="2:14" ht="105.6" x14ac:dyDescent="0.25">
      <c r="B155" s="4">
        <v>141</v>
      </c>
      <c r="C155" s="4"/>
      <c r="D155" s="4" t="s">
        <v>247</v>
      </c>
      <c r="E155" s="4" t="s">
        <v>245</v>
      </c>
      <c r="F155" s="4"/>
      <c r="G155" s="4">
        <v>1</v>
      </c>
      <c r="H155" s="4"/>
      <c r="I155" s="4"/>
      <c r="J155" s="4"/>
      <c r="K155" s="4"/>
      <c r="L155" s="4"/>
      <c r="M155" s="4"/>
      <c r="N155" s="4" t="s">
        <v>6</v>
      </c>
    </row>
    <row r="156" spans="2:14" ht="105.6" x14ac:dyDescent="0.25">
      <c r="B156" s="4"/>
      <c r="C156" s="4"/>
      <c r="D156" s="4" t="s">
        <v>400</v>
      </c>
      <c r="E156" s="4" t="s">
        <v>245</v>
      </c>
      <c r="F156" s="4"/>
      <c r="G156" s="4">
        <v>1</v>
      </c>
      <c r="H156" s="4"/>
      <c r="I156" s="4"/>
      <c r="J156" s="4"/>
      <c r="K156" s="4"/>
      <c r="L156" s="4"/>
      <c r="M156" s="4"/>
      <c r="N156" s="4" t="s">
        <v>6</v>
      </c>
    </row>
    <row r="157" spans="2:14" ht="105.6" x14ac:dyDescent="0.25">
      <c r="B157" s="4">
        <v>142</v>
      </c>
      <c r="C157" s="4"/>
      <c r="D157" s="4" t="s">
        <v>400</v>
      </c>
      <c r="E157" s="4" t="s">
        <v>245</v>
      </c>
      <c r="F157" s="4"/>
      <c r="G157" s="4">
        <v>1</v>
      </c>
      <c r="H157" s="4">
        <v>125841</v>
      </c>
      <c r="I157" s="4">
        <v>7527</v>
      </c>
      <c r="J157" s="4">
        <v>118314</v>
      </c>
      <c r="K157" s="4"/>
      <c r="L157" s="4"/>
      <c r="M157" s="4"/>
      <c r="N157" s="4" t="s">
        <v>6</v>
      </c>
    </row>
    <row r="158" spans="2:14" ht="105.6" x14ac:dyDescent="0.25">
      <c r="B158" s="4">
        <v>143</v>
      </c>
      <c r="C158" s="4"/>
      <c r="D158" s="4" t="s">
        <v>401</v>
      </c>
      <c r="E158" s="4" t="s">
        <v>245</v>
      </c>
      <c r="F158" s="4"/>
      <c r="G158" s="4">
        <v>1</v>
      </c>
      <c r="H158" s="4"/>
      <c r="I158" s="4"/>
      <c r="J158" s="4"/>
      <c r="K158" s="4"/>
      <c r="L158" s="4"/>
      <c r="M158" s="4"/>
      <c r="N158" s="4" t="s">
        <v>6</v>
      </c>
    </row>
    <row r="159" spans="2:14" ht="105.6" x14ac:dyDescent="0.25">
      <c r="B159" s="4">
        <v>144</v>
      </c>
      <c r="C159" s="4"/>
      <c r="D159" s="4" t="s">
        <v>401</v>
      </c>
      <c r="E159" s="4" t="s">
        <v>245</v>
      </c>
      <c r="F159" s="4"/>
      <c r="G159" s="4">
        <v>1</v>
      </c>
      <c r="H159" s="4"/>
      <c r="I159" s="4"/>
      <c r="J159" s="4"/>
      <c r="K159" s="4"/>
      <c r="L159" s="4"/>
      <c r="M159" s="4"/>
      <c r="N159" s="4" t="s">
        <v>6</v>
      </c>
    </row>
    <row r="160" spans="2:14" ht="105.6" x14ac:dyDescent="0.25">
      <c r="B160" s="4"/>
      <c r="C160" s="4"/>
      <c r="D160" s="4" t="s">
        <v>401</v>
      </c>
      <c r="E160" s="4" t="s">
        <v>245</v>
      </c>
      <c r="F160" s="4"/>
      <c r="G160" s="4">
        <v>1</v>
      </c>
      <c r="H160" s="4"/>
      <c r="I160" s="4"/>
      <c r="J160" s="4"/>
      <c r="K160" s="4"/>
      <c r="L160" s="4"/>
      <c r="M160" s="4"/>
      <c r="N160" s="4" t="s">
        <v>6</v>
      </c>
    </row>
    <row r="161" spans="2:14" ht="105.6" x14ac:dyDescent="0.25">
      <c r="B161" s="4">
        <v>145</v>
      </c>
      <c r="C161" s="4"/>
      <c r="D161" s="4" t="s">
        <v>402</v>
      </c>
      <c r="E161" s="4" t="s">
        <v>245</v>
      </c>
      <c r="F161" s="4"/>
      <c r="G161" s="4">
        <v>1</v>
      </c>
      <c r="H161" s="4"/>
      <c r="I161" s="4"/>
      <c r="J161" s="4"/>
      <c r="K161" s="4"/>
      <c r="L161" s="4"/>
      <c r="M161" s="4"/>
      <c r="N161" s="4" t="s">
        <v>6</v>
      </c>
    </row>
    <row r="162" spans="2:14" ht="105.6" x14ac:dyDescent="0.25">
      <c r="B162" s="4">
        <v>146</v>
      </c>
      <c r="C162" s="4"/>
      <c r="D162" s="4" t="s">
        <v>403</v>
      </c>
      <c r="E162" s="4" t="s">
        <v>248</v>
      </c>
      <c r="F162" s="4"/>
      <c r="G162" s="4">
        <v>1</v>
      </c>
      <c r="H162" s="4"/>
      <c r="I162" s="4"/>
      <c r="J162" s="4"/>
      <c r="K162" s="4"/>
      <c r="L162" s="4"/>
      <c r="M162" s="4"/>
      <c r="N162" s="4" t="s">
        <v>6</v>
      </c>
    </row>
    <row r="163" spans="2:14" ht="105.6" x14ac:dyDescent="0.25">
      <c r="B163" s="4">
        <v>147</v>
      </c>
      <c r="C163" s="4">
        <v>1630034</v>
      </c>
      <c r="D163" s="4" t="s">
        <v>405</v>
      </c>
      <c r="E163" s="4" t="s">
        <v>248</v>
      </c>
      <c r="F163" s="4"/>
      <c r="G163" s="4">
        <v>1</v>
      </c>
      <c r="H163" s="4">
        <v>268900</v>
      </c>
      <c r="I163" s="4">
        <v>102528</v>
      </c>
      <c r="J163" s="4">
        <f t="shared" si="6"/>
        <v>166372</v>
      </c>
      <c r="K163" s="4"/>
      <c r="L163" s="4"/>
      <c r="M163" s="4"/>
      <c r="N163" s="4" t="s">
        <v>6</v>
      </c>
    </row>
    <row r="164" spans="2:14" ht="105.6" x14ac:dyDescent="0.25">
      <c r="B164" s="4">
        <v>148</v>
      </c>
      <c r="C164" s="4"/>
      <c r="D164" s="4" t="s">
        <v>249</v>
      </c>
      <c r="E164" s="4" t="s">
        <v>248</v>
      </c>
      <c r="F164" s="4"/>
      <c r="G164" s="4">
        <v>1</v>
      </c>
      <c r="H164" s="4"/>
      <c r="I164" s="4"/>
      <c r="J164" s="4">
        <f t="shared" si="6"/>
        <v>0</v>
      </c>
      <c r="K164" s="4"/>
      <c r="L164" s="4"/>
      <c r="M164" s="4"/>
      <c r="N164" s="4" t="s">
        <v>6</v>
      </c>
    </row>
    <row r="165" spans="2:14" ht="105.6" x14ac:dyDescent="0.25">
      <c r="B165" s="4">
        <v>149</v>
      </c>
      <c r="C165" s="4"/>
      <c r="D165" s="4" t="s">
        <v>404</v>
      </c>
      <c r="E165" s="4" t="s">
        <v>248</v>
      </c>
      <c r="F165" s="4"/>
      <c r="G165" s="4">
        <v>1</v>
      </c>
      <c r="H165" s="4">
        <v>443779.9</v>
      </c>
      <c r="I165" s="4">
        <v>0</v>
      </c>
      <c r="J165" s="4">
        <f t="shared" si="6"/>
        <v>443779.9</v>
      </c>
      <c r="K165" s="4"/>
      <c r="L165" s="4"/>
      <c r="M165" s="4"/>
      <c r="N165" s="4" t="s">
        <v>6</v>
      </c>
    </row>
    <row r="166" spans="2:14" ht="105.6" x14ac:dyDescent="0.25">
      <c r="B166" s="4">
        <v>150</v>
      </c>
      <c r="C166" s="4"/>
      <c r="D166" s="4" t="s">
        <v>250</v>
      </c>
      <c r="E166" s="4" t="s">
        <v>248</v>
      </c>
      <c r="F166" s="4"/>
      <c r="G166" s="4">
        <v>1</v>
      </c>
      <c r="H166" s="4">
        <v>63000</v>
      </c>
      <c r="I166" s="4">
        <v>0</v>
      </c>
      <c r="J166" s="4">
        <f t="shared" si="6"/>
        <v>63000</v>
      </c>
      <c r="K166" s="4"/>
      <c r="L166" s="4"/>
      <c r="M166" s="4"/>
      <c r="N166" s="4" t="s">
        <v>6</v>
      </c>
    </row>
    <row r="167" spans="2:14" ht="105.6" x14ac:dyDescent="0.25">
      <c r="B167" s="4">
        <v>152</v>
      </c>
      <c r="C167" s="4"/>
      <c r="D167" s="4" t="s">
        <v>251</v>
      </c>
      <c r="E167" s="4" t="s">
        <v>248</v>
      </c>
      <c r="F167" s="4"/>
      <c r="G167" s="4">
        <v>1</v>
      </c>
      <c r="H167" s="4">
        <v>96900</v>
      </c>
      <c r="I167" s="4">
        <v>24255</v>
      </c>
      <c r="J167" s="4">
        <f t="shared" si="6"/>
        <v>72645</v>
      </c>
      <c r="K167" s="4"/>
      <c r="L167" s="4"/>
      <c r="M167" s="4"/>
      <c r="N167" s="4" t="s">
        <v>6</v>
      </c>
    </row>
    <row r="168" spans="2:14" ht="105.6" x14ac:dyDescent="0.25">
      <c r="B168" s="4">
        <v>153</v>
      </c>
      <c r="C168" s="4"/>
      <c r="D168" s="4" t="s">
        <v>252</v>
      </c>
      <c r="E168" s="4" t="s">
        <v>248</v>
      </c>
      <c r="F168" s="4"/>
      <c r="G168" s="4">
        <v>2</v>
      </c>
      <c r="H168" s="4"/>
      <c r="I168" s="4"/>
      <c r="J168" s="4">
        <f t="shared" si="6"/>
        <v>0</v>
      </c>
      <c r="K168" s="4"/>
      <c r="L168" s="4"/>
      <c r="M168" s="4"/>
      <c r="N168" s="4" t="s">
        <v>6</v>
      </c>
    </row>
    <row r="169" spans="2:14" ht="105.6" x14ac:dyDescent="0.25">
      <c r="B169" s="4">
        <v>154</v>
      </c>
      <c r="C169" s="4"/>
      <c r="D169" s="4" t="s">
        <v>406</v>
      </c>
      <c r="E169" s="4" t="s">
        <v>248</v>
      </c>
      <c r="F169" s="4"/>
      <c r="G169" s="4">
        <v>3</v>
      </c>
      <c r="H169" s="4"/>
      <c r="I169" s="4"/>
      <c r="J169" s="4">
        <f t="shared" si="6"/>
        <v>0</v>
      </c>
      <c r="K169" s="4"/>
      <c r="L169" s="4"/>
      <c r="M169" s="4"/>
      <c r="N169" s="4" t="s">
        <v>6</v>
      </c>
    </row>
    <row r="170" spans="2:14" ht="105.6" x14ac:dyDescent="0.25">
      <c r="B170" s="4"/>
      <c r="C170" s="4"/>
      <c r="D170" s="4" t="s">
        <v>408</v>
      </c>
      <c r="E170" s="4" t="s">
        <v>248</v>
      </c>
      <c r="F170" s="4"/>
      <c r="G170" s="4">
        <v>1</v>
      </c>
      <c r="H170" s="4"/>
      <c r="I170" s="4"/>
      <c r="J170" s="4"/>
      <c r="K170" s="4"/>
      <c r="L170" s="4"/>
      <c r="M170" s="4"/>
      <c r="N170" s="4"/>
    </row>
    <row r="171" spans="2:14" ht="105.6" x14ac:dyDescent="0.25">
      <c r="B171" s="4">
        <v>155</v>
      </c>
      <c r="C171" s="4"/>
      <c r="D171" s="4" t="s">
        <v>409</v>
      </c>
      <c r="E171" s="4" t="s">
        <v>248</v>
      </c>
      <c r="F171" s="4"/>
      <c r="G171" s="4">
        <v>1</v>
      </c>
      <c r="H171" s="4"/>
      <c r="I171" s="4"/>
      <c r="J171" s="4">
        <f t="shared" si="6"/>
        <v>0</v>
      </c>
      <c r="K171" s="4"/>
      <c r="L171" s="4"/>
      <c r="M171" s="4"/>
      <c r="N171" s="4" t="s">
        <v>6</v>
      </c>
    </row>
    <row r="172" spans="2:14" ht="105.6" x14ac:dyDescent="0.25">
      <c r="B172" s="4"/>
      <c r="C172" s="4"/>
      <c r="D172" s="4" t="s">
        <v>407</v>
      </c>
      <c r="E172" s="4" t="s">
        <v>248</v>
      </c>
      <c r="F172" s="4"/>
      <c r="G172" s="4">
        <v>1</v>
      </c>
      <c r="H172" s="4"/>
      <c r="I172" s="4"/>
      <c r="J172" s="4"/>
      <c r="K172" s="4"/>
      <c r="L172" s="4"/>
      <c r="M172" s="4"/>
      <c r="N172" s="4" t="s">
        <v>6</v>
      </c>
    </row>
    <row r="173" spans="2:14" ht="105.6" x14ac:dyDescent="0.25">
      <c r="B173" s="4">
        <v>156</v>
      </c>
      <c r="C173" s="4"/>
      <c r="D173" s="4" t="s">
        <v>253</v>
      </c>
      <c r="E173" s="4" t="s">
        <v>248</v>
      </c>
      <c r="F173" s="4"/>
      <c r="G173" s="4">
        <v>1</v>
      </c>
      <c r="H173" s="4"/>
      <c r="I173" s="4"/>
      <c r="J173" s="4"/>
      <c r="K173" s="4"/>
      <c r="L173" s="4"/>
      <c r="M173" s="4"/>
      <c r="N173" s="4" t="s">
        <v>6</v>
      </c>
    </row>
    <row r="174" spans="2:14" ht="92.4" x14ac:dyDescent="0.25">
      <c r="B174" s="4">
        <v>157</v>
      </c>
      <c r="C174" s="4">
        <v>1630132</v>
      </c>
      <c r="D174" s="4" t="s">
        <v>254</v>
      </c>
      <c r="E174" s="4" t="s">
        <v>255</v>
      </c>
      <c r="F174" s="4"/>
      <c r="G174" s="4">
        <v>1</v>
      </c>
      <c r="H174" s="4">
        <v>423150</v>
      </c>
      <c r="I174" s="4">
        <v>35301</v>
      </c>
      <c r="J174" s="4">
        <f t="shared" si="6"/>
        <v>387849</v>
      </c>
      <c r="K174" s="4"/>
      <c r="L174" s="4"/>
      <c r="M174" s="4"/>
      <c r="N174" s="4" t="s">
        <v>6</v>
      </c>
    </row>
    <row r="175" spans="2:14" ht="92.4" x14ac:dyDescent="0.25">
      <c r="B175" s="4">
        <v>158</v>
      </c>
      <c r="C175" s="4">
        <v>1630062</v>
      </c>
      <c r="D175" s="4" t="s">
        <v>256</v>
      </c>
      <c r="E175" s="4" t="s">
        <v>255</v>
      </c>
      <c r="F175" s="4"/>
      <c r="G175" s="4">
        <v>1</v>
      </c>
      <c r="H175" s="4">
        <v>1050070.3999999999</v>
      </c>
      <c r="I175" s="4">
        <v>629593</v>
      </c>
      <c r="J175" s="4">
        <f t="shared" si="6"/>
        <v>420477.39999999991</v>
      </c>
      <c r="K175" s="4"/>
      <c r="L175" s="4"/>
      <c r="M175" s="4"/>
      <c r="N175" s="4" t="s">
        <v>6</v>
      </c>
    </row>
    <row r="176" spans="2:14" ht="92.4" x14ac:dyDescent="0.25">
      <c r="B176" s="4">
        <v>159</v>
      </c>
      <c r="C176" s="4"/>
      <c r="D176" s="4" t="s">
        <v>254</v>
      </c>
      <c r="E176" s="4" t="s">
        <v>255</v>
      </c>
      <c r="F176" s="4"/>
      <c r="G176" s="4">
        <v>1</v>
      </c>
      <c r="H176" s="4">
        <v>845300</v>
      </c>
      <c r="I176" s="4">
        <v>141768</v>
      </c>
      <c r="J176" s="4">
        <f t="shared" si="6"/>
        <v>703532</v>
      </c>
      <c r="K176" s="4"/>
      <c r="L176" s="4"/>
      <c r="M176" s="4"/>
      <c r="N176" s="4" t="s">
        <v>6</v>
      </c>
    </row>
    <row r="177" spans="2:14" ht="92.4" x14ac:dyDescent="0.25">
      <c r="B177" s="4">
        <v>160</v>
      </c>
      <c r="C177" s="4"/>
      <c r="D177" s="4" t="s">
        <v>257</v>
      </c>
      <c r="E177" s="4" t="s">
        <v>255</v>
      </c>
      <c r="F177" s="4"/>
      <c r="G177" s="4">
        <v>1</v>
      </c>
      <c r="H177" s="4">
        <v>662460</v>
      </c>
      <c r="I177" s="4">
        <v>0</v>
      </c>
      <c r="J177" s="4">
        <f t="shared" si="6"/>
        <v>662460</v>
      </c>
      <c r="K177" s="4"/>
      <c r="L177" s="4"/>
      <c r="M177" s="4"/>
      <c r="N177" s="4" t="s">
        <v>6</v>
      </c>
    </row>
    <row r="178" spans="2:14" ht="92.4" x14ac:dyDescent="0.25">
      <c r="B178" s="4">
        <v>161</v>
      </c>
      <c r="C178" s="4"/>
      <c r="D178" s="4" t="s">
        <v>258</v>
      </c>
      <c r="E178" s="4" t="s">
        <v>255</v>
      </c>
      <c r="F178" s="4"/>
      <c r="G178" s="4">
        <v>1</v>
      </c>
      <c r="H178" s="4">
        <v>120000</v>
      </c>
      <c r="I178" s="4">
        <v>103630</v>
      </c>
      <c r="J178" s="4">
        <f t="shared" si="6"/>
        <v>16370</v>
      </c>
      <c r="K178" s="4"/>
      <c r="L178" s="4"/>
      <c r="M178" s="4"/>
      <c r="N178" s="4" t="s">
        <v>6</v>
      </c>
    </row>
    <row r="179" spans="2:14" ht="92.4" x14ac:dyDescent="0.25">
      <c r="B179" s="4">
        <v>162</v>
      </c>
      <c r="C179" s="4"/>
      <c r="D179" s="4" t="s">
        <v>259</v>
      </c>
      <c r="E179" s="4" t="s">
        <v>255</v>
      </c>
      <c r="F179" s="4"/>
      <c r="G179" s="4">
        <v>1</v>
      </c>
      <c r="H179" s="4">
        <v>102627.49</v>
      </c>
      <c r="I179" s="4">
        <v>13793</v>
      </c>
      <c r="J179" s="4">
        <f t="shared" si="6"/>
        <v>88834.49</v>
      </c>
      <c r="K179" s="4"/>
      <c r="L179" s="4"/>
      <c r="M179" s="4"/>
      <c r="N179" s="4" t="s">
        <v>6</v>
      </c>
    </row>
    <row r="180" spans="2:14" ht="92.4" x14ac:dyDescent="0.25">
      <c r="B180" s="4">
        <v>163</v>
      </c>
      <c r="C180" s="4"/>
      <c r="D180" s="4" t="s">
        <v>260</v>
      </c>
      <c r="E180" s="4" t="s">
        <v>255</v>
      </c>
      <c r="F180" s="4"/>
      <c r="G180" s="4">
        <v>2</v>
      </c>
      <c r="H180" s="4"/>
      <c r="I180" s="4"/>
      <c r="J180" s="4">
        <f t="shared" si="6"/>
        <v>0</v>
      </c>
      <c r="K180" s="4"/>
      <c r="L180" s="4"/>
      <c r="M180" s="4"/>
      <c r="N180" s="4" t="s">
        <v>6</v>
      </c>
    </row>
    <row r="181" spans="2:14" ht="92.4" x14ac:dyDescent="0.25">
      <c r="B181" s="4">
        <v>164</v>
      </c>
      <c r="C181" s="4"/>
      <c r="D181" s="4" t="s">
        <v>261</v>
      </c>
      <c r="E181" s="4" t="s">
        <v>255</v>
      </c>
      <c r="F181" s="4"/>
      <c r="G181" s="4">
        <v>2</v>
      </c>
      <c r="H181" s="4">
        <v>231147</v>
      </c>
      <c r="I181" s="4">
        <v>19260</v>
      </c>
      <c r="J181" s="4">
        <f t="shared" si="6"/>
        <v>211887</v>
      </c>
      <c r="K181" s="4"/>
      <c r="L181" s="4"/>
      <c r="M181" s="4"/>
      <c r="N181" s="4" t="s">
        <v>6</v>
      </c>
    </row>
    <row r="182" spans="2:14" ht="92.4" x14ac:dyDescent="0.25">
      <c r="B182" s="4">
        <v>165</v>
      </c>
      <c r="C182" s="4">
        <v>1630064</v>
      </c>
      <c r="D182" s="4" t="s">
        <v>262</v>
      </c>
      <c r="E182" s="4" t="s">
        <v>255</v>
      </c>
      <c r="F182" s="4"/>
      <c r="G182" s="4">
        <v>1</v>
      </c>
      <c r="H182" s="4">
        <v>65000</v>
      </c>
      <c r="I182" s="4">
        <v>58480</v>
      </c>
      <c r="J182" s="4">
        <f t="shared" si="6"/>
        <v>6520</v>
      </c>
      <c r="K182" s="4"/>
      <c r="L182" s="4"/>
      <c r="M182" s="4"/>
      <c r="N182" s="4" t="s">
        <v>6</v>
      </c>
    </row>
    <row r="183" spans="2:14" ht="92.4" x14ac:dyDescent="0.25">
      <c r="B183" s="4">
        <v>166</v>
      </c>
      <c r="C183" s="4"/>
      <c r="D183" s="4" t="s">
        <v>263</v>
      </c>
      <c r="E183" s="4" t="s">
        <v>255</v>
      </c>
      <c r="F183" s="4"/>
      <c r="G183" s="4">
        <v>1</v>
      </c>
      <c r="H183" s="4"/>
      <c r="I183" s="4"/>
      <c r="J183" s="4">
        <f t="shared" si="6"/>
        <v>0</v>
      </c>
      <c r="K183" s="4"/>
      <c r="L183" s="4"/>
      <c r="M183" s="4"/>
      <c r="N183" s="4" t="s">
        <v>6</v>
      </c>
    </row>
    <row r="184" spans="2:14" ht="92.4" x14ac:dyDescent="0.25">
      <c r="B184" s="4">
        <v>167</v>
      </c>
      <c r="C184" s="4"/>
      <c r="D184" s="4" t="s">
        <v>264</v>
      </c>
      <c r="E184" s="4" t="s">
        <v>255</v>
      </c>
      <c r="F184" s="4"/>
      <c r="G184" s="4">
        <v>1</v>
      </c>
      <c r="H184" s="4">
        <v>14090</v>
      </c>
      <c r="I184" s="4">
        <v>14090</v>
      </c>
      <c r="J184" s="4">
        <f t="shared" si="6"/>
        <v>0</v>
      </c>
      <c r="K184" s="4"/>
      <c r="L184" s="4"/>
      <c r="M184" s="4"/>
      <c r="N184" s="4" t="s">
        <v>6</v>
      </c>
    </row>
    <row r="185" spans="2:14" ht="105.6" x14ac:dyDescent="0.25">
      <c r="B185" s="4">
        <v>168</v>
      </c>
      <c r="C185" s="4">
        <v>1630014</v>
      </c>
      <c r="D185" s="4" t="s">
        <v>265</v>
      </c>
      <c r="E185" s="4" t="s">
        <v>266</v>
      </c>
      <c r="F185" s="4"/>
      <c r="G185" s="4">
        <v>1</v>
      </c>
      <c r="H185" s="4">
        <v>353000</v>
      </c>
      <c r="I185" s="4">
        <v>134624</v>
      </c>
      <c r="J185" s="4">
        <f t="shared" si="6"/>
        <v>218376</v>
      </c>
      <c r="K185" s="4"/>
      <c r="L185" s="4"/>
      <c r="M185" s="4"/>
      <c r="N185" s="4" t="s">
        <v>6</v>
      </c>
    </row>
    <row r="186" spans="2:14" ht="92.4" x14ac:dyDescent="0.25">
      <c r="B186" s="4">
        <v>169</v>
      </c>
      <c r="C186" s="4"/>
      <c r="D186" s="4" t="s">
        <v>267</v>
      </c>
      <c r="E186" s="4" t="s">
        <v>268</v>
      </c>
      <c r="F186" s="4"/>
      <c r="G186" s="4">
        <v>1</v>
      </c>
      <c r="H186" s="4">
        <v>518759.3</v>
      </c>
      <c r="I186" s="4">
        <v>105094</v>
      </c>
      <c r="J186" s="4">
        <f t="shared" si="6"/>
        <v>413665.3</v>
      </c>
      <c r="K186" s="4"/>
      <c r="L186" s="4"/>
      <c r="M186" s="4"/>
      <c r="N186" s="4" t="s">
        <v>6</v>
      </c>
    </row>
    <row r="187" spans="2:14" ht="105.6" x14ac:dyDescent="0.25">
      <c r="B187" s="4">
        <v>170</v>
      </c>
      <c r="C187" s="4">
        <v>1630035</v>
      </c>
      <c r="D187" s="4" t="s">
        <v>269</v>
      </c>
      <c r="E187" s="4" t="s">
        <v>266</v>
      </c>
      <c r="F187" s="4"/>
      <c r="G187" s="4">
        <v>1</v>
      </c>
      <c r="H187" s="4">
        <v>64000</v>
      </c>
      <c r="I187" s="4">
        <v>24416</v>
      </c>
      <c r="J187" s="4">
        <f t="shared" si="6"/>
        <v>39584</v>
      </c>
      <c r="K187" s="4"/>
      <c r="L187" s="4"/>
      <c r="M187" s="4"/>
      <c r="N187" s="4" t="s">
        <v>6</v>
      </c>
    </row>
    <row r="188" spans="2:14" ht="105.6" x14ac:dyDescent="0.25">
      <c r="B188" s="4">
        <v>171</v>
      </c>
      <c r="C188" s="4">
        <v>1630031</v>
      </c>
      <c r="D188" s="4" t="s">
        <v>270</v>
      </c>
      <c r="E188" s="4" t="s">
        <v>266</v>
      </c>
      <c r="F188" s="4"/>
      <c r="G188" s="4">
        <v>1</v>
      </c>
      <c r="H188" s="4">
        <v>15729.4</v>
      </c>
      <c r="I188" s="4">
        <v>15729.4</v>
      </c>
      <c r="J188" s="4">
        <f t="shared" si="6"/>
        <v>0</v>
      </c>
      <c r="K188" s="4"/>
      <c r="L188" s="4"/>
      <c r="M188" s="4"/>
      <c r="N188" s="4" t="s">
        <v>6</v>
      </c>
    </row>
    <row r="189" spans="2:14" ht="105.6" x14ac:dyDescent="0.25">
      <c r="B189" s="4">
        <v>172</v>
      </c>
      <c r="C189" s="4"/>
      <c r="D189" s="4" t="s">
        <v>271</v>
      </c>
      <c r="E189" s="4" t="s">
        <v>266</v>
      </c>
      <c r="F189" s="4"/>
      <c r="G189" s="4">
        <v>1</v>
      </c>
      <c r="H189" s="4"/>
      <c r="I189" s="4"/>
      <c r="J189" s="4">
        <f t="shared" si="6"/>
        <v>0</v>
      </c>
      <c r="K189" s="4"/>
      <c r="L189" s="4"/>
      <c r="M189" s="4"/>
      <c r="N189" s="4" t="s">
        <v>6</v>
      </c>
    </row>
    <row r="190" spans="2:14" ht="105.6" x14ac:dyDescent="0.25">
      <c r="B190" s="4">
        <v>173</v>
      </c>
      <c r="C190" s="4"/>
      <c r="D190" s="4" t="s">
        <v>272</v>
      </c>
      <c r="E190" s="4" t="s">
        <v>266</v>
      </c>
      <c r="F190" s="4"/>
      <c r="G190" s="4">
        <v>1</v>
      </c>
      <c r="H190" s="4"/>
      <c r="I190" s="4"/>
      <c r="J190" s="4">
        <f t="shared" si="6"/>
        <v>0</v>
      </c>
      <c r="K190" s="4"/>
      <c r="L190" s="4"/>
      <c r="M190" s="4"/>
      <c r="N190" s="4" t="s">
        <v>6</v>
      </c>
    </row>
    <row r="191" spans="2:14" ht="105.6" x14ac:dyDescent="0.25">
      <c r="B191" s="4">
        <v>174</v>
      </c>
      <c r="C191" s="4"/>
      <c r="D191" s="4" t="s">
        <v>273</v>
      </c>
      <c r="E191" s="4" t="s">
        <v>266</v>
      </c>
      <c r="F191" s="4"/>
      <c r="G191" s="4">
        <v>1</v>
      </c>
      <c r="H191" s="4"/>
      <c r="I191" s="4"/>
      <c r="J191" s="4">
        <f t="shared" si="6"/>
        <v>0</v>
      </c>
      <c r="K191" s="4"/>
      <c r="L191" s="4"/>
      <c r="M191" s="4"/>
      <c r="N191" s="4" t="s">
        <v>6</v>
      </c>
    </row>
    <row r="192" spans="2:14" ht="118.8" x14ac:dyDescent="0.25">
      <c r="B192" s="4">
        <v>175</v>
      </c>
      <c r="C192" s="4"/>
      <c r="D192" s="4" t="s">
        <v>274</v>
      </c>
      <c r="E192" s="4" t="s">
        <v>275</v>
      </c>
      <c r="F192" s="4"/>
      <c r="G192" s="4">
        <v>1</v>
      </c>
      <c r="H192" s="4"/>
      <c r="I192" s="4"/>
      <c r="J192" s="4">
        <f t="shared" si="6"/>
        <v>0</v>
      </c>
      <c r="K192" s="4"/>
      <c r="L192" s="4"/>
      <c r="M192" s="4"/>
      <c r="N192" s="4" t="s">
        <v>6</v>
      </c>
    </row>
    <row r="193" spans="1:656" ht="118.8" x14ac:dyDescent="0.25">
      <c r="B193" s="4">
        <v>176</v>
      </c>
      <c r="C193" s="4">
        <v>1630015</v>
      </c>
      <c r="D193" s="4" t="s">
        <v>276</v>
      </c>
      <c r="E193" s="4" t="s">
        <v>275</v>
      </c>
      <c r="F193" s="4"/>
      <c r="G193" s="4">
        <v>2</v>
      </c>
      <c r="H193" s="4">
        <v>620000</v>
      </c>
      <c r="I193" s="4">
        <v>430111</v>
      </c>
      <c r="J193" s="4">
        <f t="shared" si="6"/>
        <v>189889</v>
      </c>
      <c r="K193" s="4"/>
      <c r="L193" s="4"/>
      <c r="M193" s="4"/>
      <c r="N193" s="4" t="s">
        <v>6</v>
      </c>
    </row>
    <row r="194" spans="1:656" ht="118.8" x14ac:dyDescent="0.25">
      <c r="B194" s="4">
        <v>177</v>
      </c>
      <c r="C194" s="4">
        <v>1630030</v>
      </c>
      <c r="D194" s="4" t="s">
        <v>277</v>
      </c>
      <c r="E194" s="4" t="s">
        <v>275</v>
      </c>
      <c r="F194" s="4"/>
      <c r="G194" s="4">
        <v>2</v>
      </c>
      <c r="H194" s="4">
        <v>15729.4</v>
      </c>
      <c r="I194" s="4">
        <v>0</v>
      </c>
      <c r="J194" s="4">
        <f t="shared" si="6"/>
        <v>15729.4</v>
      </c>
      <c r="K194" s="4"/>
      <c r="L194" s="4"/>
      <c r="M194" s="4"/>
      <c r="N194" s="4" t="s">
        <v>6</v>
      </c>
    </row>
    <row r="195" spans="1:656" ht="118.8" x14ac:dyDescent="0.25">
      <c r="B195" s="4">
        <v>178</v>
      </c>
      <c r="C195" s="4"/>
      <c r="D195" s="4" t="s">
        <v>278</v>
      </c>
      <c r="E195" s="4" t="s">
        <v>275</v>
      </c>
      <c r="F195" s="4"/>
      <c r="G195" s="4">
        <v>1</v>
      </c>
      <c r="H195" s="4"/>
      <c r="I195" s="4"/>
      <c r="J195" s="4">
        <f t="shared" si="6"/>
        <v>0</v>
      </c>
      <c r="K195" s="4"/>
      <c r="L195" s="4"/>
      <c r="M195" s="4"/>
      <c r="N195" s="4" t="s">
        <v>6</v>
      </c>
    </row>
    <row r="196" spans="1:656" ht="118.8" x14ac:dyDescent="0.25">
      <c r="B196" s="4">
        <v>179</v>
      </c>
      <c r="C196" s="4"/>
      <c r="D196" s="4" t="s">
        <v>279</v>
      </c>
      <c r="E196" s="4" t="s">
        <v>280</v>
      </c>
      <c r="F196" s="4"/>
      <c r="G196" s="4">
        <v>1</v>
      </c>
      <c r="H196" s="4">
        <v>85196</v>
      </c>
      <c r="I196" s="4">
        <v>37547</v>
      </c>
      <c r="J196" s="4">
        <f t="shared" si="6"/>
        <v>47649</v>
      </c>
      <c r="K196" s="4"/>
      <c r="L196" s="4"/>
      <c r="M196" s="4"/>
      <c r="N196" s="4" t="s">
        <v>6</v>
      </c>
    </row>
    <row r="197" spans="1:656" ht="118.8" x14ac:dyDescent="0.25">
      <c r="B197" s="4">
        <v>180</v>
      </c>
      <c r="C197" s="4">
        <v>1630027</v>
      </c>
      <c r="D197" s="4" t="s">
        <v>281</v>
      </c>
      <c r="E197" s="4" t="s">
        <v>280</v>
      </c>
      <c r="F197" s="4"/>
      <c r="G197" s="4">
        <v>1</v>
      </c>
      <c r="H197" s="4">
        <v>68000</v>
      </c>
      <c r="I197" s="4">
        <v>43054</v>
      </c>
      <c r="J197" s="4">
        <f t="shared" si="6"/>
        <v>24946</v>
      </c>
      <c r="K197" s="4"/>
      <c r="L197" s="4"/>
      <c r="M197" s="4"/>
      <c r="N197" s="4" t="s">
        <v>6</v>
      </c>
    </row>
    <row r="198" spans="1:656" ht="118.8" x14ac:dyDescent="0.25">
      <c r="B198" s="4">
        <v>181</v>
      </c>
      <c r="C198" s="4"/>
      <c r="D198" s="4" t="s">
        <v>282</v>
      </c>
      <c r="E198" s="4" t="s">
        <v>275</v>
      </c>
      <c r="F198" s="4"/>
      <c r="G198" s="4">
        <v>1</v>
      </c>
      <c r="H198" s="4">
        <v>84480</v>
      </c>
      <c r="I198" s="4">
        <v>0</v>
      </c>
      <c r="J198" s="4">
        <f t="shared" si="6"/>
        <v>84480</v>
      </c>
      <c r="K198" s="4"/>
      <c r="L198" s="4"/>
      <c r="M198" s="4"/>
      <c r="N198" s="4" t="s">
        <v>6</v>
      </c>
    </row>
    <row r="199" spans="1:656" ht="118.8" x14ac:dyDescent="0.25">
      <c r="B199" s="4">
        <v>182</v>
      </c>
      <c r="C199" s="4"/>
      <c r="D199" s="4" t="s">
        <v>283</v>
      </c>
      <c r="E199" s="4" t="s">
        <v>275</v>
      </c>
      <c r="F199" s="4"/>
      <c r="G199" s="4">
        <v>2</v>
      </c>
      <c r="H199" s="4">
        <v>77290</v>
      </c>
      <c r="I199" s="4">
        <v>34056</v>
      </c>
      <c r="J199" s="4">
        <f t="shared" si="6"/>
        <v>43234</v>
      </c>
      <c r="K199" s="4"/>
      <c r="L199" s="4"/>
      <c r="M199" s="4"/>
      <c r="N199" s="4" t="s">
        <v>6</v>
      </c>
    </row>
    <row r="200" spans="1:656" ht="92.4" x14ac:dyDescent="0.25">
      <c r="B200" s="4">
        <v>183</v>
      </c>
      <c r="C200" s="4">
        <v>1630069</v>
      </c>
      <c r="D200" s="4" t="s">
        <v>284</v>
      </c>
      <c r="E200" s="4" t="s">
        <v>285</v>
      </c>
      <c r="F200" s="4"/>
      <c r="G200" s="4">
        <v>1</v>
      </c>
      <c r="H200" s="4">
        <v>229000</v>
      </c>
      <c r="I200" s="4">
        <v>199414.5</v>
      </c>
      <c r="J200" s="4">
        <f t="shared" si="6"/>
        <v>29585.5</v>
      </c>
      <c r="K200" s="4"/>
      <c r="L200" s="4"/>
      <c r="M200" s="4"/>
      <c r="N200" s="4" t="s">
        <v>6</v>
      </c>
    </row>
    <row r="201" spans="1:656" ht="92.4" x14ac:dyDescent="0.25">
      <c r="B201" s="4">
        <v>184</v>
      </c>
      <c r="C201" s="4">
        <v>1630070</v>
      </c>
      <c r="D201" s="4" t="s">
        <v>286</v>
      </c>
      <c r="E201" s="4" t="s">
        <v>287</v>
      </c>
      <c r="F201" s="4"/>
      <c r="G201" s="4">
        <v>1</v>
      </c>
      <c r="H201" s="4">
        <v>229000</v>
      </c>
      <c r="I201" s="4">
        <v>199414.5</v>
      </c>
      <c r="J201" s="4">
        <f t="shared" si="6"/>
        <v>29585.5</v>
      </c>
      <c r="K201" s="4"/>
      <c r="L201" s="4"/>
      <c r="M201" s="4"/>
      <c r="N201" s="4" t="s">
        <v>6</v>
      </c>
    </row>
    <row r="202" spans="1:656" ht="92.4" x14ac:dyDescent="0.25">
      <c r="B202" s="4">
        <v>185</v>
      </c>
      <c r="C202" s="4"/>
      <c r="D202" s="4" t="s">
        <v>288</v>
      </c>
      <c r="E202" s="4" t="s">
        <v>287</v>
      </c>
      <c r="F202" s="4"/>
      <c r="G202" s="4">
        <v>1</v>
      </c>
      <c r="H202" s="4"/>
      <c r="I202" s="4"/>
      <c r="J202" s="4">
        <f t="shared" si="6"/>
        <v>0</v>
      </c>
      <c r="K202" s="4"/>
      <c r="L202" s="4"/>
      <c r="M202" s="4"/>
      <c r="N202" s="4" t="s">
        <v>6</v>
      </c>
    </row>
    <row r="203" spans="1:656" ht="92.4" x14ac:dyDescent="0.25">
      <c r="B203" s="4">
        <v>186</v>
      </c>
      <c r="C203" s="4"/>
      <c r="D203" s="4" t="s">
        <v>289</v>
      </c>
      <c r="E203" s="4" t="s">
        <v>285</v>
      </c>
      <c r="F203" s="4"/>
      <c r="G203" s="4">
        <v>1</v>
      </c>
      <c r="H203" s="4"/>
      <c r="I203" s="4"/>
      <c r="J203" s="4">
        <f t="shared" si="6"/>
        <v>0</v>
      </c>
      <c r="K203" s="4"/>
      <c r="L203" s="4"/>
      <c r="M203" s="4"/>
      <c r="N203" s="4" t="s">
        <v>6</v>
      </c>
    </row>
    <row r="204" spans="1:656" s="9" customFormat="1" x14ac:dyDescent="0.25">
      <c r="B204" s="49"/>
      <c r="C204" s="50"/>
      <c r="D204" s="50"/>
      <c r="E204" s="50"/>
      <c r="F204" s="50"/>
      <c r="G204" s="51"/>
      <c r="H204" s="3">
        <f>SUM(H139:H203)</f>
        <v>8783031.2400000002</v>
      </c>
      <c r="I204" s="3">
        <f t="shared" ref="I204:J204" si="7">SUM(I139:I203)</f>
        <v>2794871.4</v>
      </c>
      <c r="J204" s="3">
        <f t="shared" si="7"/>
        <v>5988159.8400000008</v>
      </c>
      <c r="K204" s="25"/>
      <c r="L204" s="3"/>
      <c r="M204" s="3"/>
      <c r="N204" s="3"/>
    </row>
    <row r="205" spans="1:656" s="26" customFormat="1" x14ac:dyDescent="0.25">
      <c r="A205" s="40" t="s">
        <v>384</v>
      </c>
      <c r="B205" s="57" t="s">
        <v>385</v>
      </c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9"/>
    </row>
    <row r="206" spans="1:656" ht="79.2" x14ac:dyDescent="0.25">
      <c r="A206" s="28"/>
      <c r="B206" s="16">
        <v>187</v>
      </c>
      <c r="C206" s="16"/>
      <c r="D206" s="16" t="s">
        <v>290</v>
      </c>
      <c r="E206" s="4" t="s">
        <v>291</v>
      </c>
      <c r="F206" s="16" t="s">
        <v>79</v>
      </c>
      <c r="G206" s="16" t="s">
        <v>391</v>
      </c>
      <c r="H206" s="16"/>
      <c r="I206" s="16"/>
      <c r="J206" s="16"/>
      <c r="K206" s="27">
        <v>16357886.119999999</v>
      </c>
      <c r="L206" s="18">
        <v>43517</v>
      </c>
      <c r="M206" s="16" t="s">
        <v>292</v>
      </c>
      <c r="N206" s="16" t="s">
        <v>6</v>
      </c>
    </row>
    <row r="207" spans="1:656" s="5" customFormat="1" ht="79.2" x14ac:dyDescent="0.25">
      <c r="A207" s="28"/>
      <c r="B207" s="4">
        <v>188</v>
      </c>
      <c r="C207" s="4"/>
      <c r="D207" s="16" t="s">
        <v>290</v>
      </c>
      <c r="E207" s="4" t="s">
        <v>291</v>
      </c>
      <c r="F207" s="4" t="s">
        <v>81</v>
      </c>
      <c r="G207" s="4" t="s">
        <v>390</v>
      </c>
      <c r="H207" s="4"/>
      <c r="I207" s="4"/>
      <c r="J207" s="4"/>
      <c r="K207" s="4">
        <v>2360383.2000000002</v>
      </c>
      <c r="L207" s="6">
        <v>43518</v>
      </c>
      <c r="M207" s="4" t="s">
        <v>293</v>
      </c>
      <c r="N207" s="16" t="s">
        <v>6</v>
      </c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28"/>
      <c r="GZ207" s="28"/>
      <c r="HA207" s="28"/>
      <c r="HB207" s="28"/>
      <c r="HC207" s="28"/>
      <c r="HD207" s="28"/>
      <c r="HE207" s="28"/>
      <c r="HF207" s="28"/>
      <c r="HG207" s="28"/>
      <c r="HH207" s="28"/>
      <c r="HI207" s="28"/>
      <c r="HJ207" s="28"/>
      <c r="HK207" s="28"/>
      <c r="HL207" s="28"/>
      <c r="HM207" s="28"/>
      <c r="HN207" s="28"/>
      <c r="HO207" s="28"/>
      <c r="HP207" s="28"/>
      <c r="HQ207" s="28"/>
      <c r="HR207" s="28"/>
      <c r="HS207" s="28"/>
      <c r="HT207" s="28"/>
      <c r="HU207" s="28"/>
      <c r="HV207" s="28"/>
      <c r="HW207" s="28"/>
      <c r="HX207" s="28"/>
      <c r="HY207" s="28"/>
      <c r="HZ207" s="28"/>
      <c r="IA207" s="28"/>
      <c r="IB207" s="28"/>
      <c r="IC207" s="28"/>
      <c r="ID207" s="28"/>
      <c r="IE207" s="28"/>
      <c r="IF207" s="28"/>
      <c r="IG207" s="28"/>
      <c r="IH207" s="28"/>
      <c r="II207" s="28"/>
      <c r="IJ207" s="28"/>
      <c r="IK207" s="28"/>
      <c r="IL207" s="28"/>
      <c r="IM207" s="28"/>
      <c r="IN207" s="28"/>
      <c r="IO207" s="28"/>
      <c r="IP207" s="28"/>
      <c r="IQ207" s="28"/>
      <c r="IR207" s="28"/>
      <c r="IS207" s="28"/>
      <c r="IT207" s="28"/>
      <c r="IU207" s="28"/>
      <c r="IV207" s="28"/>
      <c r="IW207" s="28"/>
      <c r="IX207" s="28"/>
      <c r="IY207" s="28"/>
      <c r="IZ207" s="28"/>
      <c r="JA207" s="28"/>
      <c r="JB207" s="28"/>
      <c r="JC207" s="28"/>
      <c r="JD207" s="28"/>
      <c r="JE207" s="28"/>
      <c r="JF207" s="28"/>
      <c r="JG207" s="28"/>
      <c r="JH207" s="28"/>
      <c r="JI207" s="28"/>
      <c r="JJ207" s="28"/>
      <c r="JK207" s="28"/>
      <c r="JL207" s="28"/>
      <c r="JM207" s="28"/>
      <c r="JN207" s="28"/>
      <c r="JO207" s="28"/>
      <c r="JP207" s="28"/>
      <c r="JQ207" s="28"/>
      <c r="JR207" s="28"/>
      <c r="JS207" s="28"/>
      <c r="JT207" s="28"/>
      <c r="JU207" s="28"/>
      <c r="JV207" s="28"/>
      <c r="JW207" s="28"/>
      <c r="JX207" s="28"/>
      <c r="JY207" s="28"/>
      <c r="JZ207" s="28"/>
      <c r="KA207" s="28"/>
      <c r="KB207" s="28"/>
      <c r="KC207" s="28"/>
      <c r="KD207" s="28"/>
      <c r="KE207" s="28"/>
      <c r="KF207" s="28"/>
      <c r="KG207" s="28"/>
      <c r="KH207" s="28"/>
      <c r="KI207" s="28"/>
      <c r="KJ207" s="28"/>
      <c r="KK207" s="28"/>
      <c r="KL207" s="28"/>
      <c r="KM207" s="28"/>
      <c r="KN207" s="28"/>
      <c r="KO207" s="28"/>
      <c r="KP207" s="28"/>
      <c r="KQ207" s="28"/>
      <c r="KR207" s="28"/>
      <c r="KS207" s="28"/>
      <c r="KT207" s="28"/>
      <c r="KU207" s="28"/>
      <c r="KV207" s="28"/>
      <c r="KW207" s="28"/>
      <c r="KX207" s="28"/>
      <c r="KY207" s="28"/>
      <c r="KZ207" s="28"/>
      <c r="LA207" s="28"/>
      <c r="LB207" s="28"/>
      <c r="LC207" s="28"/>
      <c r="LD207" s="28"/>
      <c r="LE207" s="28"/>
      <c r="LF207" s="28"/>
      <c r="LG207" s="28"/>
      <c r="LH207" s="28"/>
      <c r="LI207" s="28"/>
      <c r="LJ207" s="28"/>
      <c r="LK207" s="28"/>
      <c r="LL207" s="28"/>
      <c r="LM207" s="28"/>
      <c r="LN207" s="28"/>
      <c r="LO207" s="28"/>
      <c r="LP207" s="28"/>
      <c r="LQ207" s="28"/>
      <c r="LR207" s="28"/>
      <c r="LS207" s="28"/>
      <c r="LT207" s="28"/>
      <c r="LU207" s="28"/>
      <c r="LV207" s="28"/>
      <c r="LW207" s="28"/>
      <c r="LX207" s="28"/>
      <c r="LY207" s="28"/>
      <c r="LZ207" s="28"/>
      <c r="MA207" s="28"/>
      <c r="MB207" s="28"/>
      <c r="MC207" s="28"/>
      <c r="MD207" s="28"/>
      <c r="ME207" s="28"/>
      <c r="MF207" s="28"/>
      <c r="MG207" s="28"/>
      <c r="MH207" s="28"/>
      <c r="MI207" s="28"/>
      <c r="MJ207" s="28"/>
      <c r="MK207" s="28"/>
      <c r="ML207" s="28"/>
      <c r="MM207" s="28"/>
      <c r="MN207" s="28"/>
      <c r="MO207" s="28"/>
      <c r="MP207" s="28"/>
      <c r="MQ207" s="28"/>
      <c r="MR207" s="28"/>
      <c r="MS207" s="28"/>
      <c r="MT207" s="28"/>
      <c r="MU207" s="28"/>
      <c r="MV207" s="28"/>
      <c r="MW207" s="28"/>
      <c r="MX207" s="28"/>
      <c r="MY207" s="28"/>
      <c r="MZ207" s="28"/>
      <c r="NA207" s="28"/>
      <c r="NB207" s="28"/>
      <c r="NC207" s="28"/>
      <c r="ND207" s="28"/>
      <c r="NE207" s="28"/>
      <c r="NF207" s="28"/>
      <c r="NG207" s="28"/>
      <c r="NH207" s="28"/>
      <c r="NI207" s="28"/>
      <c r="NJ207" s="28"/>
      <c r="NK207" s="28"/>
      <c r="NL207" s="28"/>
      <c r="NM207" s="28"/>
      <c r="NN207" s="28"/>
      <c r="NO207" s="28"/>
      <c r="NP207" s="28"/>
      <c r="NQ207" s="28"/>
      <c r="NR207" s="28"/>
      <c r="NS207" s="28"/>
      <c r="NT207" s="28"/>
      <c r="NU207" s="28"/>
      <c r="NV207" s="28"/>
      <c r="NW207" s="28"/>
      <c r="NX207" s="28"/>
      <c r="NY207" s="28"/>
      <c r="NZ207" s="28"/>
      <c r="OA207" s="28"/>
      <c r="OB207" s="28"/>
      <c r="OC207" s="28"/>
      <c r="OD207" s="28"/>
      <c r="OE207" s="28"/>
      <c r="OF207" s="28"/>
      <c r="OG207" s="28"/>
      <c r="OH207" s="28"/>
      <c r="OI207" s="28"/>
      <c r="OJ207" s="28"/>
      <c r="OK207" s="28"/>
      <c r="OL207" s="28"/>
      <c r="OM207" s="28"/>
      <c r="ON207" s="28"/>
      <c r="OO207" s="28"/>
      <c r="OP207" s="28"/>
      <c r="OQ207" s="28"/>
      <c r="OR207" s="28"/>
      <c r="OS207" s="28"/>
      <c r="OT207" s="28"/>
      <c r="OU207" s="28"/>
      <c r="OV207" s="28"/>
      <c r="OW207" s="28"/>
      <c r="OX207" s="28"/>
      <c r="OY207" s="28"/>
      <c r="OZ207" s="28"/>
      <c r="PA207" s="28"/>
      <c r="PB207" s="28"/>
      <c r="PC207" s="28"/>
      <c r="PD207" s="28"/>
      <c r="PE207" s="28"/>
      <c r="PF207" s="28"/>
      <c r="PG207" s="28"/>
      <c r="PH207" s="28"/>
      <c r="PI207" s="28"/>
      <c r="PJ207" s="28"/>
      <c r="PK207" s="28"/>
      <c r="PL207" s="28"/>
      <c r="PM207" s="28"/>
      <c r="PN207" s="28"/>
      <c r="PO207" s="28"/>
      <c r="PP207" s="28"/>
      <c r="PQ207" s="28"/>
      <c r="PR207" s="28"/>
      <c r="PS207" s="28"/>
      <c r="PT207" s="28"/>
      <c r="PU207" s="28"/>
      <c r="PV207" s="28"/>
      <c r="PW207" s="28"/>
      <c r="PX207" s="28"/>
      <c r="PY207" s="28"/>
      <c r="PZ207" s="28"/>
      <c r="QA207" s="28"/>
      <c r="QB207" s="28"/>
      <c r="QC207" s="28"/>
      <c r="QD207" s="28"/>
      <c r="QE207" s="28"/>
      <c r="QF207" s="28"/>
      <c r="QG207" s="28"/>
      <c r="QH207" s="28"/>
      <c r="QI207" s="28"/>
      <c r="QJ207" s="28"/>
      <c r="QK207" s="28"/>
      <c r="QL207" s="28"/>
      <c r="QM207" s="28"/>
      <c r="QN207" s="28"/>
      <c r="QO207" s="28"/>
      <c r="QP207" s="28"/>
      <c r="QQ207" s="28"/>
      <c r="QR207" s="28"/>
      <c r="QS207" s="28"/>
      <c r="QT207" s="28"/>
      <c r="QU207" s="28"/>
      <c r="QV207" s="28"/>
      <c r="QW207" s="28"/>
      <c r="QX207" s="28"/>
      <c r="QY207" s="28"/>
      <c r="QZ207" s="28"/>
      <c r="RA207" s="28"/>
      <c r="RB207" s="28"/>
      <c r="RC207" s="28"/>
      <c r="RD207" s="28"/>
      <c r="RE207" s="28"/>
      <c r="RF207" s="28"/>
      <c r="RG207" s="28"/>
      <c r="RH207" s="28"/>
      <c r="RI207" s="28"/>
      <c r="RJ207" s="28"/>
      <c r="RK207" s="28"/>
      <c r="RL207" s="28"/>
      <c r="RM207" s="28"/>
      <c r="RN207" s="28"/>
      <c r="RO207" s="28"/>
      <c r="RP207" s="28"/>
      <c r="RQ207" s="28"/>
      <c r="RR207" s="28"/>
      <c r="RS207" s="28"/>
      <c r="RT207" s="28"/>
      <c r="RU207" s="28"/>
      <c r="RV207" s="28"/>
      <c r="RW207" s="28"/>
      <c r="RX207" s="28"/>
      <c r="RY207" s="28"/>
      <c r="RZ207" s="28"/>
      <c r="SA207" s="28"/>
      <c r="SB207" s="28"/>
      <c r="SC207" s="28"/>
      <c r="SD207" s="28"/>
      <c r="SE207" s="28"/>
      <c r="SF207" s="28"/>
      <c r="SG207" s="28"/>
      <c r="SH207" s="28"/>
      <c r="SI207" s="28"/>
      <c r="SJ207" s="28"/>
      <c r="SK207" s="28"/>
      <c r="SL207" s="28"/>
      <c r="SM207" s="28"/>
      <c r="SN207" s="28"/>
      <c r="SO207" s="28"/>
      <c r="SP207" s="28"/>
      <c r="SQ207" s="28"/>
      <c r="SR207" s="28"/>
      <c r="SS207" s="28"/>
      <c r="ST207" s="28"/>
      <c r="SU207" s="28"/>
      <c r="SV207" s="28"/>
      <c r="SW207" s="28"/>
      <c r="SX207" s="28"/>
      <c r="SY207" s="28"/>
      <c r="SZ207" s="28"/>
      <c r="TA207" s="28"/>
      <c r="TB207" s="28"/>
      <c r="TC207" s="28"/>
      <c r="TD207" s="28"/>
      <c r="TE207" s="28"/>
      <c r="TF207" s="28"/>
      <c r="TG207" s="28"/>
      <c r="TH207" s="28"/>
      <c r="TI207" s="28"/>
      <c r="TJ207" s="28"/>
      <c r="TK207" s="28"/>
      <c r="TL207" s="28"/>
      <c r="TM207" s="28"/>
      <c r="TN207" s="28"/>
      <c r="TO207" s="28"/>
      <c r="TP207" s="28"/>
      <c r="TQ207" s="28"/>
      <c r="TR207" s="28"/>
      <c r="TS207" s="28"/>
      <c r="TT207" s="28"/>
      <c r="TU207" s="28"/>
      <c r="TV207" s="28"/>
      <c r="TW207" s="28"/>
      <c r="TX207" s="28"/>
      <c r="TY207" s="28"/>
      <c r="TZ207" s="28"/>
      <c r="UA207" s="28"/>
      <c r="UB207" s="28"/>
      <c r="UC207" s="28"/>
      <c r="UD207" s="28"/>
      <c r="UE207" s="28"/>
      <c r="UF207" s="28"/>
      <c r="UG207" s="28"/>
      <c r="UH207" s="28"/>
      <c r="UI207" s="28"/>
      <c r="UJ207" s="28"/>
      <c r="UK207" s="28"/>
      <c r="UL207" s="28"/>
      <c r="UM207" s="28"/>
      <c r="UN207" s="28"/>
      <c r="UO207" s="28"/>
      <c r="UP207" s="28"/>
      <c r="UQ207" s="28"/>
      <c r="UR207" s="28"/>
      <c r="US207" s="28"/>
      <c r="UT207" s="28"/>
      <c r="UU207" s="28"/>
      <c r="UV207" s="28"/>
      <c r="UW207" s="28"/>
      <c r="UX207" s="28"/>
      <c r="UY207" s="28"/>
      <c r="UZ207" s="28"/>
      <c r="VA207" s="28"/>
      <c r="VB207" s="28"/>
      <c r="VC207" s="28"/>
      <c r="VD207" s="28"/>
      <c r="VE207" s="28"/>
      <c r="VF207" s="28"/>
      <c r="VG207" s="28"/>
      <c r="VH207" s="28"/>
      <c r="VI207" s="28"/>
      <c r="VJ207" s="28"/>
      <c r="VK207" s="28"/>
      <c r="VL207" s="28"/>
      <c r="VM207" s="28"/>
      <c r="VN207" s="28"/>
      <c r="VO207" s="28"/>
      <c r="VP207" s="28"/>
      <c r="VQ207" s="28"/>
      <c r="VR207" s="28"/>
      <c r="VS207" s="28"/>
      <c r="VT207" s="28"/>
      <c r="VU207" s="28"/>
      <c r="VV207" s="28"/>
      <c r="VW207" s="28"/>
      <c r="VX207" s="28"/>
      <c r="VY207" s="28"/>
      <c r="VZ207" s="28"/>
      <c r="WA207" s="28"/>
      <c r="WB207" s="28"/>
      <c r="WC207" s="28"/>
      <c r="WD207" s="28"/>
      <c r="WE207" s="28"/>
      <c r="WF207" s="28"/>
      <c r="WG207" s="28"/>
      <c r="WH207" s="28"/>
      <c r="WI207" s="28"/>
      <c r="WJ207" s="28"/>
      <c r="WK207" s="28"/>
      <c r="WL207" s="28"/>
      <c r="WM207" s="28"/>
      <c r="WN207" s="28"/>
      <c r="WO207" s="28"/>
      <c r="WP207" s="28"/>
      <c r="WQ207" s="28"/>
      <c r="WR207" s="28"/>
      <c r="WS207" s="28"/>
      <c r="WT207" s="28"/>
      <c r="WU207" s="28"/>
      <c r="WV207" s="28"/>
      <c r="WW207" s="28"/>
      <c r="WX207" s="28"/>
      <c r="WY207" s="28"/>
      <c r="WZ207" s="28"/>
      <c r="XA207" s="28"/>
      <c r="XB207" s="28"/>
      <c r="XC207" s="28"/>
      <c r="XD207" s="28"/>
      <c r="XE207" s="28"/>
      <c r="XF207" s="28"/>
      <c r="XG207" s="28"/>
      <c r="XH207" s="28"/>
      <c r="XI207" s="28"/>
      <c r="XJ207" s="28"/>
      <c r="XK207" s="28"/>
      <c r="XL207" s="28"/>
      <c r="XM207" s="28"/>
      <c r="XN207" s="28"/>
      <c r="XO207" s="28"/>
      <c r="XP207" s="28"/>
      <c r="XQ207" s="28"/>
      <c r="XR207" s="28"/>
      <c r="XS207" s="28"/>
      <c r="XT207" s="28"/>
      <c r="XU207" s="28"/>
      <c r="XV207" s="28"/>
      <c r="XW207" s="28"/>
      <c r="XX207" s="28"/>
      <c r="XY207" s="28"/>
      <c r="XZ207" s="28"/>
      <c r="YA207" s="28"/>
      <c r="YB207" s="28"/>
      <c r="YC207" s="28"/>
      <c r="YD207" s="28"/>
      <c r="YE207" s="28"/>
      <c r="YF207" s="28"/>
    </row>
    <row r="208" spans="1:656" s="5" customFormat="1" ht="105.6" x14ac:dyDescent="0.25">
      <c r="A208" s="28"/>
      <c r="B208" s="4">
        <v>189</v>
      </c>
      <c r="C208" s="4"/>
      <c r="D208" s="16" t="s">
        <v>309</v>
      </c>
      <c r="E208" s="4" t="s">
        <v>315</v>
      </c>
      <c r="F208" s="4" t="s">
        <v>316</v>
      </c>
      <c r="G208" s="4" t="s">
        <v>392</v>
      </c>
      <c r="H208" s="4"/>
      <c r="I208" s="4"/>
      <c r="J208" s="4"/>
      <c r="K208" s="4">
        <v>3135611.92</v>
      </c>
      <c r="L208" s="6"/>
      <c r="M208" s="4" t="s">
        <v>310</v>
      </c>
      <c r="N208" s="16" t="s">
        <v>6</v>
      </c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28"/>
      <c r="HB208" s="28"/>
      <c r="HC208" s="28"/>
      <c r="HD208" s="28"/>
      <c r="HE208" s="28"/>
      <c r="HF208" s="28"/>
      <c r="HG208" s="28"/>
      <c r="HH208" s="28"/>
      <c r="HI208" s="28"/>
      <c r="HJ208" s="28"/>
      <c r="HK208" s="28"/>
      <c r="HL208" s="28"/>
      <c r="HM208" s="28"/>
      <c r="HN208" s="28"/>
      <c r="HO208" s="28"/>
      <c r="HP208" s="28"/>
      <c r="HQ208" s="28"/>
      <c r="HR208" s="28"/>
      <c r="HS208" s="28"/>
      <c r="HT208" s="28"/>
      <c r="HU208" s="28"/>
      <c r="HV208" s="28"/>
      <c r="HW208" s="28"/>
      <c r="HX208" s="28"/>
      <c r="HY208" s="28"/>
      <c r="HZ208" s="28"/>
      <c r="IA208" s="28"/>
      <c r="IB208" s="28"/>
      <c r="IC208" s="28"/>
      <c r="ID208" s="28"/>
      <c r="IE208" s="28"/>
      <c r="IF208" s="28"/>
      <c r="IG208" s="28"/>
      <c r="IH208" s="28"/>
      <c r="II208" s="28"/>
      <c r="IJ208" s="28"/>
      <c r="IK208" s="28"/>
      <c r="IL208" s="28"/>
      <c r="IM208" s="28"/>
      <c r="IN208" s="28"/>
      <c r="IO208" s="28"/>
      <c r="IP208" s="28"/>
      <c r="IQ208" s="28"/>
      <c r="IR208" s="28"/>
      <c r="IS208" s="28"/>
      <c r="IT208" s="28"/>
      <c r="IU208" s="28"/>
      <c r="IV208" s="28"/>
      <c r="IW208" s="28"/>
      <c r="IX208" s="28"/>
      <c r="IY208" s="28"/>
      <c r="IZ208" s="28"/>
      <c r="JA208" s="28"/>
      <c r="JB208" s="28"/>
      <c r="JC208" s="28"/>
      <c r="JD208" s="28"/>
      <c r="JE208" s="28"/>
      <c r="JF208" s="28"/>
      <c r="JG208" s="28"/>
      <c r="JH208" s="28"/>
      <c r="JI208" s="28"/>
      <c r="JJ208" s="28"/>
      <c r="JK208" s="28"/>
      <c r="JL208" s="28"/>
      <c r="JM208" s="28"/>
      <c r="JN208" s="28"/>
      <c r="JO208" s="28"/>
      <c r="JP208" s="28"/>
      <c r="JQ208" s="28"/>
      <c r="JR208" s="28"/>
      <c r="JS208" s="28"/>
      <c r="JT208" s="28"/>
      <c r="JU208" s="28"/>
      <c r="JV208" s="28"/>
      <c r="JW208" s="28"/>
      <c r="JX208" s="28"/>
      <c r="JY208" s="28"/>
      <c r="JZ208" s="28"/>
      <c r="KA208" s="28"/>
      <c r="KB208" s="28"/>
      <c r="KC208" s="28"/>
      <c r="KD208" s="28"/>
      <c r="KE208" s="28"/>
      <c r="KF208" s="28"/>
      <c r="KG208" s="28"/>
      <c r="KH208" s="28"/>
      <c r="KI208" s="28"/>
      <c r="KJ208" s="28"/>
      <c r="KK208" s="28"/>
      <c r="KL208" s="28"/>
      <c r="KM208" s="28"/>
      <c r="KN208" s="28"/>
      <c r="KO208" s="28"/>
      <c r="KP208" s="28"/>
      <c r="KQ208" s="28"/>
      <c r="KR208" s="28"/>
      <c r="KS208" s="28"/>
      <c r="KT208" s="28"/>
      <c r="KU208" s="28"/>
      <c r="KV208" s="28"/>
      <c r="KW208" s="28"/>
      <c r="KX208" s="28"/>
      <c r="KY208" s="28"/>
      <c r="KZ208" s="28"/>
      <c r="LA208" s="28"/>
      <c r="LB208" s="28"/>
      <c r="LC208" s="28"/>
      <c r="LD208" s="28"/>
      <c r="LE208" s="28"/>
      <c r="LF208" s="28"/>
      <c r="LG208" s="28"/>
      <c r="LH208" s="28"/>
      <c r="LI208" s="28"/>
      <c r="LJ208" s="28"/>
      <c r="LK208" s="28"/>
      <c r="LL208" s="28"/>
      <c r="LM208" s="28"/>
      <c r="LN208" s="28"/>
      <c r="LO208" s="28"/>
      <c r="LP208" s="28"/>
      <c r="LQ208" s="28"/>
      <c r="LR208" s="28"/>
      <c r="LS208" s="28"/>
      <c r="LT208" s="28"/>
      <c r="LU208" s="28"/>
      <c r="LV208" s="28"/>
      <c r="LW208" s="28"/>
      <c r="LX208" s="28"/>
      <c r="LY208" s="28"/>
      <c r="LZ208" s="28"/>
      <c r="MA208" s="28"/>
      <c r="MB208" s="28"/>
      <c r="MC208" s="28"/>
      <c r="MD208" s="28"/>
      <c r="ME208" s="28"/>
      <c r="MF208" s="28"/>
      <c r="MG208" s="28"/>
      <c r="MH208" s="28"/>
      <c r="MI208" s="28"/>
      <c r="MJ208" s="28"/>
      <c r="MK208" s="28"/>
      <c r="ML208" s="28"/>
      <c r="MM208" s="28"/>
      <c r="MN208" s="28"/>
      <c r="MO208" s="28"/>
      <c r="MP208" s="28"/>
      <c r="MQ208" s="28"/>
      <c r="MR208" s="28"/>
      <c r="MS208" s="28"/>
      <c r="MT208" s="28"/>
      <c r="MU208" s="28"/>
      <c r="MV208" s="28"/>
      <c r="MW208" s="28"/>
      <c r="MX208" s="28"/>
      <c r="MY208" s="28"/>
      <c r="MZ208" s="28"/>
      <c r="NA208" s="28"/>
      <c r="NB208" s="28"/>
      <c r="NC208" s="28"/>
      <c r="ND208" s="28"/>
      <c r="NE208" s="28"/>
      <c r="NF208" s="28"/>
      <c r="NG208" s="28"/>
      <c r="NH208" s="28"/>
      <c r="NI208" s="28"/>
      <c r="NJ208" s="28"/>
      <c r="NK208" s="28"/>
      <c r="NL208" s="28"/>
      <c r="NM208" s="28"/>
      <c r="NN208" s="28"/>
      <c r="NO208" s="28"/>
      <c r="NP208" s="28"/>
      <c r="NQ208" s="28"/>
      <c r="NR208" s="28"/>
      <c r="NS208" s="28"/>
      <c r="NT208" s="28"/>
      <c r="NU208" s="28"/>
      <c r="NV208" s="28"/>
      <c r="NW208" s="28"/>
      <c r="NX208" s="28"/>
      <c r="NY208" s="28"/>
      <c r="NZ208" s="28"/>
      <c r="OA208" s="28"/>
      <c r="OB208" s="28"/>
      <c r="OC208" s="28"/>
      <c r="OD208" s="28"/>
      <c r="OE208" s="28"/>
      <c r="OF208" s="28"/>
      <c r="OG208" s="28"/>
      <c r="OH208" s="28"/>
      <c r="OI208" s="28"/>
      <c r="OJ208" s="28"/>
      <c r="OK208" s="28"/>
      <c r="OL208" s="28"/>
      <c r="OM208" s="28"/>
      <c r="ON208" s="28"/>
      <c r="OO208" s="28"/>
      <c r="OP208" s="28"/>
      <c r="OQ208" s="28"/>
      <c r="OR208" s="28"/>
      <c r="OS208" s="28"/>
      <c r="OT208" s="28"/>
      <c r="OU208" s="28"/>
      <c r="OV208" s="28"/>
      <c r="OW208" s="28"/>
      <c r="OX208" s="28"/>
      <c r="OY208" s="28"/>
      <c r="OZ208" s="28"/>
      <c r="PA208" s="28"/>
      <c r="PB208" s="28"/>
      <c r="PC208" s="28"/>
      <c r="PD208" s="28"/>
      <c r="PE208" s="28"/>
      <c r="PF208" s="28"/>
      <c r="PG208" s="28"/>
      <c r="PH208" s="28"/>
      <c r="PI208" s="28"/>
      <c r="PJ208" s="28"/>
      <c r="PK208" s="28"/>
      <c r="PL208" s="28"/>
      <c r="PM208" s="28"/>
      <c r="PN208" s="28"/>
      <c r="PO208" s="28"/>
      <c r="PP208" s="28"/>
      <c r="PQ208" s="28"/>
      <c r="PR208" s="28"/>
      <c r="PS208" s="28"/>
      <c r="PT208" s="28"/>
      <c r="PU208" s="28"/>
      <c r="PV208" s="28"/>
      <c r="PW208" s="28"/>
      <c r="PX208" s="28"/>
      <c r="PY208" s="28"/>
      <c r="PZ208" s="28"/>
      <c r="QA208" s="28"/>
      <c r="QB208" s="28"/>
      <c r="QC208" s="28"/>
      <c r="QD208" s="28"/>
      <c r="QE208" s="28"/>
      <c r="QF208" s="28"/>
      <c r="QG208" s="28"/>
      <c r="QH208" s="28"/>
      <c r="QI208" s="28"/>
      <c r="QJ208" s="28"/>
      <c r="QK208" s="28"/>
      <c r="QL208" s="28"/>
      <c r="QM208" s="28"/>
      <c r="QN208" s="28"/>
      <c r="QO208" s="28"/>
      <c r="QP208" s="28"/>
      <c r="QQ208" s="28"/>
      <c r="QR208" s="28"/>
      <c r="QS208" s="28"/>
      <c r="QT208" s="28"/>
      <c r="QU208" s="28"/>
      <c r="QV208" s="28"/>
      <c r="QW208" s="28"/>
      <c r="QX208" s="28"/>
      <c r="QY208" s="28"/>
      <c r="QZ208" s="28"/>
      <c r="RA208" s="28"/>
      <c r="RB208" s="28"/>
      <c r="RC208" s="28"/>
      <c r="RD208" s="28"/>
      <c r="RE208" s="28"/>
      <c r="RF208" s="28"/>
      <c r="RG208" s="28"/>
      <c r="RH208" s="28"/>
      <c r="RI208" s="28"/>
      <c r="RJ208" s="28"/>
      <c r="RK208" s="28"/>
      <c r="RL208" s="28"/>
      <c r="RM208" s="28"/>
      <c r="RN208" s="28"/>
      <c r="RO208" s="28"/>
      <c r="RP208" s="28"/>
      <c r="RQ208" s="28"/>
      <c r="RR208" s="28"/>
      <c r="RS208" s="28"/>
      <c r="RT208" s="28"/>
      <c r="RU208" s="28"/>
      <c r="RV208" s="28"/>
      <c r="RW208" s="28"/>
      <c r="RX208" s="28"/>
      <c r="RY208" s="28"/>
      <c r="RZ208" s="28"/>
      <c r="SA208" s="28"/>
      <c r="SB208" s="28"/>
      <c r="SC208" s="28"/>
      <c r="SD208" s="28"/>
      <c r="SE208" s="28"/>
      <c r="SF208" s="28"/>
      <c r="SG208" s="28"/>
      <c r="SH208" s="28"/>
      <c r="SI208" s="28"/>
      <c r="SJ208" s="28"/>
      <c r="SK208" s="28"/>
      <c r="SL208" s="28"/>
      <c r="SM208" s="28"/>
      <c r="SN208" s="28"/>
      <c r="SO208" s="28"/>
      <c r="SP208" s="28"/>
      <c r="SQ208" s="28"/>
      <c r="SR208" s="28"/>
      <c r="SS208" s="28"/>
      <c r="ST208" s="28"/>
      <c r="SU208" s="28"/>
      <c r="SV208" s="28"/>
      <c r="SW208" s="28"/>
      <c r="SX208" s="28"/>
      <c r="SY208" s="28"/>
      <c r="SZ208" s="28"/>
      <c r="TA208" s="28"/>
      <c r="TB208" s="28"/>
      <c r="TC208" s="28"/>
      <c r="TD208" s="28"/>
      <c r="TE208" s="28"/>
      <c r="TF208" s="28"/>
      <c r="TG208" s="28"/>
      <c r="TH208" s="28"/>
      <c r="TI208" s="28"/>
      <c r="TJ208" s="28"/>
      <c r="TK208" s="28"/>
      <c r="TL208" s="28"/>
      <c r="TM208" s="28"/>
      <c r="TN208" s="28"/>
      <c r="TO208" s="28"/>
      <c r="TP208" s="28"/>
      <c r="TQ208" s="28"/>
      <c r="TR208" s="28"/>
      <c r="TS208" s="28"/>
      <c r="TT208" s="28"/>
      <c r="TU208" s="28"/>
      <c r="TV208" s="28"/>
      <c r="TW208" s="28"/>
      <c r="TX208" s="28"/>
      <c r="TY208" s="28"/>
      <c r="TZ208" s="28"/>
      <c r="UA208" s="28"/>
      <c r="UB208" s="28"/>
      <c r="UC208" s="28"/>
      <c r="UD208" s="28"/>
      <c r="UE208" s="28"/>
      <c r="UF208" s="28"/>
      <c r="UG208" s="28"/>
      <c r="UH208" s="28"/>
      <c r="UI208" s="28"/>
      <c r="UJ208" s="28"/>
      <c r="UK208" s="28"/>
      <c r="UL208" s="28"/>
      <c r="UM208" s="28"/>
      <c r="UN208" s="28"/>
      <c r="UO208" s="28"/>
      <c r="UP208" s="28"/>
      <c r="UQ208" s="28"/>
      <c r="UR208" s="28"/>
      <c r="US208" s="28"/>
      <c r="UT208" s="28"/>
      <c r="UU208" s="28"/>
      <c r="UV208" s="28"/>
      <c r="UW208" s="28"/>
      <c r="UX208" s="28"/>
      <c r="UY208" s="28"/>
      <c r="UZ208" s="28"/>
      <c r="VA208" s="28"/>
      <c r="VB208" s="28"/>
      <c r="VC208" s="28"/>
      <c r="VD208" s="28"/>
      <c r="VE208" s="28"/>
      <c r="VF208" s="28"/>
      <c r="VG208" s="28"/>
      <c r="VH208" s="28"/>
      <c r="VI208" s="28"/>
      <c r="VJ208" s="28"/>
      <c r="VK208" s="28"/>
      <c r="VL208" s="28"/>
      <c r="VM208" s="28"/>
      <c r="VN208" s="28"/>
      <c r="VO208" s="28"/>
      <c r="VP208" s="28"/>
      <c r="VQ208" s="28"/>
      <c r="VR208" s="28"/>
      <c r="VS208" s="28"/>
      <c r="VT208" s="28"/>
      <c r="VU208" s="28"/>
      <c r="VV208" s="28"/>
      <c r="VW208" s="28"/>
      <c r="VX208" s="28"/>
      <c r="VY208" s="28"/>
      <c r="VZ208" s="28"/>
      <c r="WA208" s="28"/>
      <c r="WB208" s="28"/>
      <c r="WC208" s="28"/>
      <c r="WD208" s="28"/>
      <c r="WE208" s="28"/>
      <c r="WF208" s="28"/>
      <c r="WG208" s="28"/>
      <c r="WH208" s="28"/>
      <c r="WI208" s="28"/>
      <c r="WJ208" s="28"/>
      <c r="WK208" s="28"/>
      <c r="WL208" s="28"/>
      <c r="WM208" s="28"/>
      <c r="WN208" s="28"/>
      <c r="WO208" s="28"/>
      <c r="WP208" s="28"/>
      <c r="WQ208" s="28"/>
      <c r="WR208" s="28"/>
      <c r="WS208" s="28"/>
      <c r="WT208" s="28"/>
      <c r="WU208" s="28"/>
      <c r="WV208" s="28"/>
      <c r="WW208" s="28"/>
      <c r="WX208" s="28"/>
      <c r="WY208" s="28"/>
      <c r="WZ208" s="28"/>
      <c r="XA208" s="28"/>
      <c r="XB208" s="28"/>
      <c r="XC208" s="28"/>
      <c r="XD208" s="28"/>
      <c r="XE208" s="28"/>
      <c r="XF208" s="28"/>
      <c r="XG208" s="28"/>
      <c r="XH208" s="28"/>
      <c r="XI208" s="28"/>
      <c r="XJ208" s="28"/>
      <c r="XK208" s="28"/>
      <c r="XL208" s="28"/>
      <c r="XM208" s="28"/>
      <c r="XN208" s="28"/>
      <c r="XO208" s="28"/>
      <c r="XP208" s="28"/>
      <c r="XQ208" s="28"/>
      <c r="XR208" s="28"/>
      <c r="XS208" s="28"/>
      <c r="XT208" s="28"/>
      <c r="XU208" s="28"/>
      <c r="XV208" s="28"/>
      <c r="XW208" s="28"/>
      <c r="XX208" s="28"/>
      <c r="XY208" s="28"/>
      <c r="XZ208" s="28"/>
      <c r="YA208" s="28"/>
      <c r="YB208" s="28"/>
      <c r="YC208" s="28"/>
      <c r="YD208" s="28"/>
      <c r="YE208" s="28"/>
      <c r="YF208" s="28"/>
    </row>
    <row r="209" spans="1:656" s="36" customFormat="1" ht="105.6" x14ac:dyDescent="0.25">
      <c r="A209" s="39"/>
      <c r="B209" s="24">
        <v>190</v>
      </c>
      <c r="C209" s="24"/>
      <c r="D209" s="37" t="s">
        <v>317</v>
      </c>
      <c r="E209" s="24" t="s">
        <v>318</v>
      </c>
      <c r="F209" s="24" t="s">
        <v>319</v>
      </c>
      <c r="G209" s="24" t="s">
        <v>393</v>
      </c>
      <c r="H209" s="24"/>
      <c r="I209" s="24"/>
      <c r="J209" s="24"/>
      <c r="K209" s="24">
        <v>432337.36</v>
      </c>
      <c r="L209" s="38">
        <v>44299</v>
      </c>
      <c r="M209" s="24" t="s">
        <v>320</v>
      </c>
      <c r="N209" s="37" t="s">
        <v>6</v>
      </c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  <c r="DG209" s="39"/>
      <c r="DH209" s="39"/>
      <c r="DI209" s="39"/>
      <c r="DJ209" s="39"/>
      <c r="DK209" s="39"/>
      <c r="DL209" s="39"/>
      <c r="DM209" s="39"/>
      <c r="DN209" s="39"/>
      <c r="DO209" s="39"/>
      <c r="DP209" s="39"/>
      <c r="DQ209" s="39"/>
      <c r="DR209" s="39"/>
      <c r="DS209" s="39"/>
      <c r="DT209" s="39"/>
      <c r="DU209" s="39"/>
      <c r="DV209" s="39"/>
      <c r="DW209" s="39"/>
      <c r="DX209" s="39"/>
      <c r="DY209" s="39"/>
      <c r="DZ209" s="39"/>
      <c r="EA209" s="39"/>
      <c r="EB209" s="39"/>
      <c r="EC209" s="39"/>
      <c r="ED209" s="39"/>
      <c r="EE209" s="39"/>
      <c r="EF209" s="39"/>
      <c r="EG209" s="39"/>
      <c r="EH209" s="39"/>
      <c r="EI209" s="39"/>
      <c r="EJ209" s="39"/>
      <c r="EK209" s="39"/>
      <c r="EL209" s="39"/>
      <c r="EM209" s="39"/>
      <c r="EN209" s="39"/>
      <c r="EO209" s="39"/>
      <c r="EP209" s="39"/>
      <c r="EQ209" s="39"/>
      <c r="ER209" s="39"/>
      <c r="ES209" s="39"/>
      <c r="ET209" s="39"/>
      <c r="EU209" s="39"/>
      <c r="EV209" s="39"/>
      <c r="EW209" s="39"/>
      <c r="EX209" s="39"/>
      <c r="EY209" s="39"/>
      <c r="EZ209" s="39"/>
      <c r="FA209" s="39"/>
      <c r="FB209" s="39"/>
      <c r="FC209" s="39"/>
      <c r="FD209" s="39"/>
      <c r="FE209" s="39"/>
      <c r="FF209" s="39"/>
      <c r="FG209" s="39"/>
      <c r="FH209" s="39"/>
      <c r="FI209" s="39"/>
      <c r="FJ209" s="39"/>
      <c r="FK209" s="39"/>
      <c r="FL209" s="39"/>
      <c r="FM209" s="39"/>
      <c r="FN209" s="39"/>
      <c r="FO209" s="39"/>
      <c r="FP209" s="39"/>
      <c r="FQ209" s="39"/>
      <c r="FR209" s="39"/>
      <c r="FS209" s="39"/>
      <c r="FT209" s="39"/>
      <c r="FU209" s="39"/>
      <c r="FV209" s="39"/>
      <c r="FW209" s="39"/>
      <c r="FX209" s="39"/>
      <c r="FY209" s="39"/>
      <c r="FZ209" s="39"/>
      <c r="GA209" s="39"/>
      <c r="GB209" s="39"/>
      <c r="GC209" s="39"/>
      <c r="GD209" s="39"/>
      <c r="GE209" s="39"/>
      <c r="GF209" s="39"/>
      <c r="GG209" s="39"/>
      <c r="GH209" s="39"/>
      <c r="GI209" s="39"/>
      <c r="GJ209" s="39"/>
      <c r="GK209" s="39"/>
      <c r="GL209" s="39"/>
      <c r="GM209" s="39"/>
      <c r="GN209" s="39"/>
      <c r="GO209" s="39"/>
      <c r="GP209" s="39"/>
      <c r="GQ209" s="39"/>
      <c r="GR209" s="39"/>
      <c r="GS209" s="39"/>
      <c r="GT209" s="39"/>
      <c r="GU209" s="39"/>
      <c r="GV209" s="39"/>
      <c r="GW209" s="39"/>
      <c r="GX209" s="39"/>
      <c r="GY209" s="39"/>
      <c r="GZ209" s="39"/>
      <c r="HA209" s="39"/>
      <c r="HB209" s="39"/>
      <c r="HC209" s="39"/>
      <c r="HD209" s="39"/>
      <c r="HE209" s="39"/>
      <c r="HF209" s="39"/>
      <c r="HG209" s="39"/>
      <c r="HH209" s="39"/>
      <c r="HI209" s="39"/>
      <c r="HJ209" s="39"/>
      <c r="HK209" s="39"/>
      <c r="HL209" s="39"/>
      <c r="HM209" s="39"/>
      <c r="HN209" s="39"/>
      <c r="HO209" s="39"/>
      <c r="HP209" s="39"/>
      <c r="HQ209" s="39"/>
      <c r="HR209" s="39"/>
      <c r="HS209" s="39"/>
      <c r="HT209" s="39"/>
      <c r="HU209" s="39"/>
      <c r="HV209" s="39"/>
      <c r="HW209" s="39"/>
      <c r="HX209" s="39"/>
      <c r="HY209" s="39"/>
      <c r="HZ209" s="39"/>
      <c r="IA209" s="39"/>
      <c r="IB209" s="39"/>
      <c r="IC209" s="39"/>
      <c r="ID209" s="39"/>
      <c r="IE209" s="39"/>
      <c r="IF209" s="39"/>
      <c r="IG209" s="39"/>
      <c r="IH209" s="39"/>
      <c r="II209" s="39"/>
      <c r="IJ209" s="39"/>
      <c r="IK209" s="39"/>
      <c r="IL209" s="39"/>
      <c r="IM209" s="39"/>
      <c r="IN209" s="39"/>
      <c r="IO209" s="39"/>
      <c r="IP209" s="39"/>
      <c r="IQ209" s="39"/>
      <c r="IR209" s="39"/>
      <c r="IS209" s="39"/>
      <c r="IT209" s="39"/>
      <c r="IU209" s="39"/>
      <c r="IV209" s="39"/>
      <c r="IW209" s="39"/>
      <c r="IX209" s="39"/>
      <c r="IY209" s="39"/>
      <c r="IZ209" s="39"/>
      <c r="JA209" s="39"/>
      <c r="JB209" s="39"/>
      <c r="JC209" s="39"/>
      <c r="JD209" s="39"/>
      <c r="JE209" s="39"/>
      <c r="JF209" s="39"/>
      <c r="JG209" s="39"/>
      <c r="JH209" s="39"/>
      <c r="JI209" s="39"/>
      <c r="JJ209" s="39"/>
      <c r="JK209" s="39"/>
      <c r="JL209" s="39"/>
      <c r="JM209" s="39"/>
      <c r="JN209" s="39"/>
      <c r="JO209" s="39"/>
      <c r="JP209" s="39"/>
      <c r="JQ209" s="39"/>
      <c r="JR209" s="39"/>
      <c r="JS209" s="39"/>
      <c r="JT209" s="39"/>
      <c r="JU209" s="39"/>
      <c r="JV209" s="39"/>
      <c r="JW209" s="39"/>
      <c r="JX209" s="39"/>
      <c r="JY209" s="39"/>
      <c r="JZ209" s="39"/>
      <c r="KA209" s="39"/>
      <c r="KB209" s="39"/>
      <c r="KC209" s="39"/>
      <c r="KD209" s="39"/>
      <c r="KE209" s="39"/>
      <c r="KF209" s="39"/>
      <c r="KG209" s="39"/>
      <c r="KH209" s="39"/>
      <c r="KI209" s="39"/>
      <c r="KJ209" s="39"/>
      <c r="KK209" s="39"/>
      <c r="KL209" s="39"/>
      <c r="KM209" s="39"/>
      <c r="KN209" s="39"/>
      <c r="KO209" s="39"/>
      <c r="KP209" s="39"/>
      <c r="KQ209" s="39"/>
      <c r="KR209" s="39"/>
      <c r="KS209" s="39"/>
      <c r="KT209" s="39"/>
      <c r="KU209" s="39"/>
      <c r="KV209" s="39"/>
      <c r="KW209" s="39"/>
      <c r="KX209" s="39"/>
      <c r="KY209" s="39"/>
      <c r="KZ209" s="39"/>
      <c r="LA209" s="39"/>
      <c r="LB209" s="39"/>
      <c r="LC209" s="39"/>
      <c r="LD209" s="39"/>
      <c r="LE209" s="39"/>
      <c r="LF209" s="39"/>
      <c r="LG209" s="39"/>
      <c r="LH209" s="39"/>
      <c r="LI209" s="39"/>
      <c r="LJ209" s="39"/>
      <c r="LK209" s="39"/>
      <c r="LL209" s="39"/>
      <c r="LM209" s="39"/>
      <c r="LN209" s="39"/>
      <c r="LO209" s="39"/>
      <c r="LP209" s="39"/>
      <c r="LQ209" s="39"/>
      <c r="LR209" s="39"/>
      <c r="LS209" s="39"/>
      <c r="LT209" s="39"/>
      <c r="LU209" s="39"/>
      <c r="LV209" s="39"/>
      <c r="LW209" s="39"/>
      <c r="LX209" s="39"/>
      <c r="LY209" s="39"/>
      <c r="LZ209" s="39"/>
      <c r="MA209" s="39"/>
      <c r="MB209" s="39"/>
      <c r="MC209" s="39"/>
      <c r="MD209" s="39"/>
      <c r="ME209" s="39"/>
      <c r="MF209" s="39"/>
      <c r="MG209" s="39"/>
      <c r="MH209" s="39"/>
      <c r="MI209" s="39"/>
      <c r="MJ209" s="39"/>
      <c r="MK209" s="39"/>
      <c r="ML209" s="39"/>
      <c r="MM209" s="39"/>
      <c r="MN209" s="39"/>
      <c r="MO209" s="39"/>
      <c r="MP209" s="39"/>
      <c r="MQ209" s="39"/>
      <c r="MR209" s="39"/>
      <c r="MS209" s="39"/>
      <c r="MT209" s="39"/>
      <c r="MU209" s="39"/>
      <c r="MV209" s="39"/>
      <c r="MW209" s="39"/>
      <c r="MX209" s="39"/>
      <c r="MY209" s="39"/>
      <c r="MZ209" s="39"/>
      <c r="NA209" s="39"/>
      <c r="NB209" s="39"/>
      <c r="NC209" s="39"/>
      <c r="ND209" s="39"/>
      <c r="NE209" s="39"/>
      <c r="NF209" s="39"/>
      <c r="NG209" s="39"/>
      <c r="NH209" s="39"/>
      <c r="NI209" s="39"/>
      <c r="NJ209" s="39"/>
      <c r="NK209" s="39"/>
      <c r="NL209" s="39"/>
      <c r="NM209" s="39"/>
      <c r="NN209" s="39"/>
      <c r="NO209" s="39"/>
      <c r="NP209" s="39"/>
      <c r="NQ209" s="39"/>
      <c r="NR209" s="39"/>
      <c r="NS209" s="39"/>
      <c r="NT209" s="39"/>
      <c r="NU209" s="39"/>
      <c r="NV209" s="39"/>
      <c r="NW209" s="39"/>
      <c r="NX209" s="39"/>
      <c r="NY209" s="39"/>
      <c r="NZ209" s="39"/>
      <c r="OA209" s="39"/>
      <c r="OB209" s="39"/>
      <c r="OC209" s="39"/>
      <c r="OD209" s="39"/>
      <c r="OE209" s="39"/>
      <c r="OF209" s="39"/>
      <c r="OG209" s="39"/>
      <c r="OH209" s="39"/>
      <c r="OI209" s="39"/>
      <c r="OJ209" s="39"/>
      <c r="OK209" s="39"/>
      <c r="OL209" s="39"/>
      <c r="OM209" s="39"/>
      <c r="ON209" s="39"/>
      <c r="OO209" s="39"/>
      <c r="OP209" s="39"/>
      <c r="OQ209" s="39"/>
      <c r="OR209" s="39"/>
      <c r="OS209" s="39"/>
      <c r="OT209" s="39"/>
      <c r="OU209" s="39"/>
      <c r="OV209" s="39"/>
      <c r="OW209" s="39"/>
      <c r="OX209" s="39"/>
      <c r="OY209" s="39"/>
      <c r="OZ209" s="39"/>
      <c r="PA209" s="39"/>
      <c r="PB209" s="39"/>
      <c r="PC209" s="39"/>
      <c r="PD209" s="39"/>
      <c r="PE209" s="39"/>
      <c r="PF209" s="39"/>
      <c r="PG209" s="39"/>
      <c r="PH209" s="39"/>
      <c r="PI209" s="39"/>
      <c r="PJ209" s="39"/>
      <c r="PK209" s="39"/>
      <c r="PL209" s="39"/>
      <c r="PM209" s="39"/>
      <c r="PN209" s="39"/>
      <c r="PO209" s="39"/>
      <c r="PP209" s="39"/>
      <c r="PQ209" s="39"/>
      <c r="PR209" s="39"/>
      <c r="PS209" s="39"/>
      <c r="PT209" s="39"/>
      <c r="PU209" s="39"/>
      <c r="PV209" s="39"/>
      <c r="PW209" s="39"/>
      <c r="PX209" s="39"/>
      <c r="PY209" s="39"/>
      <c r="PZ209" s="39"/>
      <c r="QA209" s="39"/>
      <c r="QB209" s="39"/>
      <c r="QC209" s="39"/>
      <c r="QD209" s="39"/>
      <c r="QE209" s="39"/>
      <c r="QF209" s="39"/>
      <c r="QG209" s="39"/>
      <c r="QH209" s="39"/>
      <c r="QI209" s="39"/>
      <c r="QJ209" s="39"/>
      <c r="QK209" s="39"/>
      <c r="QL209" s="39"/>
      <c r="QM209" s="39"/>
      <c r="QN209" s="39"/>
      <c r="QO209" s="39"/>
      <c r="QP209" s="39"/>
      <c r="QQ209" s="39"/>
      <c r="QR209" s="39"/>
      <c r="QS209" s="39"/>
      <c r="QT209" s="39"/>
      <c r="QU209" s="39"/>
      <c r="QV209" s="39"/>
      <c r="QW209" s="39"/>
      <c r="QX209" s="39"/>
      <c r="QY209" s="39"/>
      <c r="QZ209" s="39"/>
      <c r="RA209" s="39"/>
      <c r="RB209" s="39"/>
      <c r="RC209" s="39"/>
      <c r="RD209" s="39"/>
      <c r="RE209" s="39"/>
      <c r="RF209" s="39"/>
      <c r="RG209" s="39"/>
      <c r="RH209" s="39"/>
      <c r="RI209" s="39"/>
      <c r="RJ209" s="39"/>
      <c r="RK209" s="39"/>
      <c r="RL209" s="39"/>
      <c r="RM209" s="39"/>
      <c r="RN209" s="39"/>
      <c r="RO209" s="39"/>
      <c r="RP209" s="39"/>
      <c r="RQ209" s="39"/>
      <c r="RR209" s="39"/>
      <c r="RS209" s="39"/>
      <c r="RT209" s="39"/>
      <c r="RU209" s="39"/>
      <c r="RV209" s="39"/>
      <c r="RW209" s="39"/>
      <c r="RX209" s="39"/>
      <c r="RY209" s="39"/>
      <c r="RZ209" s="39"/>
      <c r="SA209" s="39"/>
      <c r="SB209" s="39"/>
      <c r="SC209" s="39"/>
      <c r="SD209" s="39"/>
      <c r="SE209" s="39"/>
      <c r="SF209" s="39"/>
      <c r="SG209" s="39"/>
      <c r="SH209" s="39"/>
      <c r="SI209" s="39"/>
      <c r="SJ209" s="39"/>
      <c r="SK209" s="39"/>
      <c r="SL209" s="39"/>
      <c r="SM209" s="39"/>
      <c r="SN209" s="39"/>
      <c r="SO209" s="39"/>
      <c r="SP209" s="39"/>
      <c r="SQ209" s="39"/>
      <c r="SR209" s="39"/>
      <c r="SS209" s="39"/>
      <c r="ST209" s="39"/>
      <c r="SU209" s="39"/>
      <c r="SV209" s="39"/>
      <c r="SW209" s="39"/>
      <c r="SX209" s="39"/>
      <c r="SY209" s="39"/>
      <c r="SZ209" s="39"/>
      <c r="TA209" s="39"/>
      <c r="TB209" s="39"/>
      <c r="TC209" s="39"/>
      <c r="TD209" s="39"/>
      <c r="TE209" s="39"/>
      <c r="TF209" s="39"/>
      <c r="TG209" s="39"/>
      <c r="TH209" s="39"/>
      <c r="TI209" s="39"/>
      <c r="TJ209" s="39"/>
      <c r="TK209" s="39"/>
      <c r="TL209" s="39"/>
      <c r="TM209" s="39"/>
      <c r="TN209" s="39"/>
      <c r="TO209" s="39"/>
      <c r="TP209" s="39"/>
      <c r="TQ209" s="39"/>
      <c r="TR209" s="39"/>
      <c r="TS209" s="39"/>
      <c r="TT209" s="39"/>
      <c r="TU209" s="39"/>
      <c r="TV209" s="39"/>
      <c r="TW209" s="39"/>
      <c r="TX209" s="39"/>
      <c r="TY209" s="39"/>
      <c r="TZ209" s="39"/>
      <c r="UA209" s="39"/>
      <c r="UB209" s="39"/>
      <c r="UC209" s="39"/>
      <c r="UD209" s="39"/>
      <c r="UE209" s="39"/>
      <c r="UF209" s="39"/>
      <c r="UG209" s="39"/>
      <c r="UH209" s="39"/>
      <c r="UI209" s="39"/>
      <c r="UJ209" s="39"/>
      <c r="UK209" s="39"/>
      <c r="UL209" s="39"/>
      <c r="UM209" s="39"/>
      <c r="UN209" s="39"/>
      <c r="UO209" s="39"/>
      <c r="UP209" s="39"/>
      <c r="UQ209" s="39"/>
      <c r="UR209" s="39"/>
      <c r="US209" s="39"/>
      <c r="UT209" s="39"/>
      <c r="UU209" s="39"/>
      <c r="UV209" s="39"/>
      <c r="UW209" s="39"/>
      <c r="UX209" s="39"/>
      <c r="UY209" s="39"/>
      <c r="UZ209" s="39"/>
      <c r="VA209" s="39"/>
      <c r="VB209" s="39"/>
      <c r="VC209" s="39"/>
      <c r="VD209" s="39"/>
      <c r="VE209" s="39"/>
      <c r="VF209" s="39"/>
      <c r="VG209" s="39"/>
      <c r="VH209" s="39"/>
      <c r="VI209" s="39"/>
      <c r="VJ209" s="39"/>
      <c r="VK209" s="39"/>
      <c r="VL209" s="39"/>
      <c r="VM209" s="39"/>
      <c r="VN209" s="39"/>
      <c r="VO209" s="39"/>
      <c r="VP209" s="39"/>
      <c r="VQ209" s="39"/>
      <c r="VR209" s="39"/>
      <c r="VS209" s="39"/>
      <c r="VT209" s="39"/>
      <c r="VU209" s="39"/>
      <c r="VV209" s="39"/>
      <c r="VW209" s="39"/>
      <c r="VX209" s="39"/>
      <c r="VY209" s="39"/>
      <c r="VZ209" s="39"/>
      <c r="WA209" s="39"/>
      <c r="WB209" s="39"/>
      <c r="WC209" s="39"/>
      <c r="WD209" s="39"/>
      <c r="WE209" s="39"/>
      <c r="WF209" s="39"/>
      <c r="WG209" s="39"/>
      <c r="WH209" s="39"/>
      <c r="WI209" s="39"/>
      <c r="WJ209" s="39"/>
      <c r="WK209" s="39"/>
      <c r="WL209" s="39"/>
      <c r="WM209" s="39"/>
      <c r="WN209" s="39"/>
      <c r="WO209" s="39"/>
      <c r="WP209" s="39"/>
      <c r="WQ209" s="39"/>
      <c r="WR209" s="39"/>
      <c r="WS209" s="39"/>
      <c r="WT209" s="39"/>
      <c r="WU209" s="39"/>
      <c r="WV209" s="39"/>
      <c r="WW209" s="39"/>
      <c r="WX209" s="39"/>
      <c r="WY209" s="39"/>
      <c r="WZ209" s="39"/>
      <c r="XA209" s="39"/>
      <c r="XB209" s="39"/>
      <c r="XC209" s="39"/>
      <c r="XD209" s="39"/>
      <c r="XE209" s="39"/>
      <c r="XF209" s="39"/>
      <c r="XG209" s="39"/>
      <c r="XH209" s="39"/>
      <c r="XI209" s="39"/>
      <c r="XJ209" s="39"/>
      <c r="XK209" s="39"/>
      <c r="XL209" s="39"/>
      <c r="XM209" s="39"/>
      <c r="XN209" s="39"/>
      <c r="XO209" s="39"/>
      <c r="XP209" s="39"/>
      <c r="XQ209" s="39"/>
      <c r="XR209" s="39"/>
      <c r="XS209" s="39"/>
      <c r="XT209" s="39"/>
      <c r="XU209" s="39"/>
      <c r="XV209" s="39"/>
      <c r="XW209" s="39"/>
      <c r="XX209" s="39"/>
      <c r="XY209" s="39"/>
      <c r="XZ209" s="39"/>
      <c r="YA209" s="39"/>
      <c r="YB209" s="39"/>
      <c r="YC209" s="39"/>
      <c r="YD209" s="39"/>
      <c r="YE209" s="39"/>
      <c r="YF209" s="39"/>
    </row>
    <row r="210" spans="1:656" s="36" customFormat="1" ht="92.4" x14ac:dyDescent="0.25">
      <c r="A210" s="39">
        <v>5</v>
      </c>
      <c r="B210" s="24">
        <v>191</v>
      </c>
      <c r="C210" s="24"/>
      <c r="D210" s="37" t="s">
        <v>321</v>
      </c>
      <c r="E210" s="24" t="s">
        <v>322</v>
      </c>
      <c r="F210" s="24" t="s">
        <v>323</v>
      </c>
      <c r="G210" s="24">
        <v>857</v>
      </c>
      <c r="H210" s="24"/>
      <c r="I210" s="24"/>
      <c r="J210" s="24"/>
      <c r="K210" s="24">
        <v>508946.59</v>
      </c>
      <c r="L210" s="38">
        <v>44299</v>
      </c>
      <c r="M210" s="24" t="s">
        <v>324</v>
      </c>
      <c r="N210" s="37" t="s">
        <v>6</v>
      </c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  <c r="DG210" s="39"/>
      <c r="DH210" s="39"/>
      <c r="DI210" s="39"/>
      <c r="DJ210" s="39"/>
      <c r="DK210" s="39"/>
      <c r="DL210" s="39"/>
      <c r="DM210" s="39"/>
      <c r="DN210" s="39"/>
      <c r="DO210" s="39"/>
      <c r="DP210" s="39"/>
      <c r="DQ210" s="39"/>
      <c r="DR210" s="39"/>
      <c r="DS210" s="39"/>
      <c r="DT210" s="39"/>
      <c r="DU210" s="39"/>
      <c r="DV210" s="39"/>
      <c r="DW210" s="39"/>
      <c r="DX210" s="39"/>
      <c r="DY210" s="39"/>
      <c r="DZ210" s="39"/>
      <c r="EA210" s="39"/>
      <c r="EB210" s="39"/>
      <c r="EC210" s="39"/>
      <c r="ED210" s="39"/>
      <c r="EE210" s="39"/>
      <c r="EF210" s="39"/>
      <c r="EG210" s="39"/>
      <c r="EH210" s="39"/>
      <c r="EI210" s="39"/>
      <c r="EJ210" s="39"/>
      <c r="EK210" s="39"/>
      <c r="EL210" s="39"/>
      <c r="EM210" s="39"/>
      <c r="EN210" s="39"/>
      <c r="EO210" s="39"/>
      <c r="EP210" s="39"/>
      <c r="EQ210" s="39"/>
      <c r="ER210" s="39"/>
      <c r="ES210" s="39"/>
      <c r="ET210" s="39"/>
      <c r="EU210" s="39"/>
      <c r="EV210" s="39"/>
      <c r="EW210" s="39"/>
      <c r="EX210" s="39"/>
      <c r="EY210" s="39"/>
      <c r="EZ210" s="39"/>
      <c r="FA210" s="39"/>
      <c r="FB210" s="39"/>
      <c r="FC210" s="39"/>
      <c r="FD210" s="39"/>
      <c r="FE210" s="39"/>
      <c r="FF210" s="39"/>
      <c r="FG210" s="39"/>
      <c r="FH210" s="39"/>
      <c r="FI210" s="39"/>
      <c r="FJ210" s="39"/>
      <c r="FK210" s="39"/>
      <c r="FL210" s="39"/>
      <c r="FM210" s="39"/>
      <c r="FN210" s="39"/>
      <c r="FO210" s="39"/>
      <c r="FP210" s="39"/>
      <c r="FQ210" s="39"/>
      <c r="FR210" s="39"/>
      <c r="FS210" s="39"/>
      <c r="FT210" s="39"/>
      <c r="FU210" s="39"/>
      <c r="FV210" s="39"/>
      <c r="FW210" s="39"/>
      <c r="FX210" s="39"/>
      <c r="FY210" s="39"/>
      <c r="FZ210" s="39"/>
      <c r="GA210" s="39"/>
      <c r="GB210" s="39"/>
      <c r="GC210" s="39"/>
      <c r="GD210" s="39"/>
      <c r="GE210" s="39"/>
      <c r="GF210" s="39"/>
      <c r="GG210" s="39"/>
      <c r="GH210" s="39"/>
      <c r="GI210" s="39"/>
      <c r="GJ210" s="39"/>
      <c r="GK210" s="39"/>
      <c r="GL210" s="39"/>
      <c r="GM210" s="39"/>
      <c r="GN210" s="39"/>
      <c r="GO210" s="39"/>
      <c r="GP210" s="39"/>
      <c r="GQ210" s="39"/>
      <c r="GR210" s="39"/>
      <c r="GS210" s="39"/>
      <c r="GT210" s="39"/>
      <c r="GU210" s="39"/>
      <c r="GV210" s="39"/>
      <c r="GW210" s="39"/>
      <c r="GX210" s="39"/>
      <c r="GY210" s="39"/>
      <c r="GZ210" s="39"/>
      <c r="HA210" s="39"/>
      <c r="HB210" s="39"/>
      <c r="HC210" s="39"/>
      <c r="HD210" s="39"/>
      <c r="HE210" s="39"/>
      <c r="HF210" s="39"/>
      <c r="HG210" s="39"/>
      <c r="HH210" s="39"/>
      <c r="HI210" s="39"/>
      <c r="HJ210" s="39"/>
      <c r="HK210" s="39"/>
      <c r="HL210" s="39"/>
      <c r="HM210" s="39"/>
      <c r="HN210" s="39"/>
      <c r="HO210" s="39"/>
      <c r="HP210" s="39"/>
      <c r="HQ210" s="39"/>
      <c r="HR210" s="39"/>
      <c r="HS210" s="39"/>
      <c r="HT210" s="39"/>
      <c r="HU210" s="39"/>
      <c r="HV210" s="39"/>
      <c r="HW210" s="39"/>
      <c r="HX210" s="39"/>
      <c r="HY210" s="39"/>
      <c r="HZ210" s="39"/>
      <c r="IA210" s="39"/>
      <c r="IB210" s="39"/>
      <c r="IC210" s="39"/>
      <c r="ID210" s="39"/>
      <c r="IE210" s="39"/>
      <c r="IF210" s="39"/>
      <c r="IG210" s="39"/>
      <c r="IH210" s="39"/>
      <c r="II210" s="39"/>
      <c r="IJ210" s="39"/>
      <c r="IK210" s="39"/>
      <c r="IL210" s="39"/>
      <c r="IM210" s="39"/>
      <c r="IN210" s="39"/>
      <c r="IO210" s="39"/>
      <c r="IP210" s="39"/>
      <c r="IQ210" s="39"/>
      <c r="IR210" s="39"/>
      <c r="IS210" s="39"/>
      <c r="IT210" s="39"/>
      <c r="IU210" s="39"/>
      <c r="IV210" s="39"/>
      <c r="IW210" s="39"/>
      <c r="IX210" s="39"/>
      <c r="IY210" s="39"/>
      <c r="IZ210" s="39"/>
      <c r="JA210" s="39"/>
      <c r="JB210" s="39"/>
      <c r="JC210" s="39"/>
      <c r="JD210" s="39"/>
      <c r="JE210" s="39"/>
      <c r="JF210" s="39"/>
      <c r="JG210" s="39"/>
      <c r="JH210" s="39"/>
      <c r="JI210" s="39"/>
      <c r="JJ210" s="39"/>
      <c r="JK210" s="39"/>
      <c r="JL210" s="39"/>
      <c r="JM210" s="39"/>
      <c r="JN210" s="39"/>
      <c r="JO210" s="39"/>
      <c r="JP210" s="39"/>
      <c r="JQ210" s="39"/>
      <c r="JR210" s="39"/>
      <c r="JS210" s="39"/>
      <c r="JT210" s="39"/>
      <c r="JU210" s="39"/>
      <c r="JV210" s="39"/>
      <c r="JW210" s="39"/>
      <c r="JX210" s="39"/>
      <c r="JY210" s="39"/>
      <c r="JZ210" s="39"/>
      <c r="KA210" s="39"/>
      <c r="KB210" s="39"/>
      <c r="KC210" s="39"/>
      <c r="KD210" s="39"/>
      <c r="KE210" s="39"/>
      <c r="KF210" s="39"/>
      <c r="KG210" s="39"/>
      <c r="KH210" s="39"/>
      <c r="KI210" s="39"/>
      <c r="KJ210" s="39"/>
      <c r="KK210" s="39"/>
      <c r="KL210" s="39"/>
      <c r="KM210" s="39"/>
      <c r="KN210" s="39"/>
      <c r="KO210" s="39"/>
      <c r="KP210" s="39"/>
      <c r="KQ210" s="39"/>
      <c r="KR210" s="39"/>
      <c r="KS210" s="39"/>
      <c r="KT210" s="39"/>
      <c r="KU210" s="39"/>
      <c r="KV210" s="39"/>
      <c r="KW210" s="39"/>
      <c r="KX210" s="39"/>
      <c r="KY210" s="39"/>
      <c r="KZ210" s="39"/>
      <c r="LA210" s="39"/>
      <c r="LB210" s="39"/>
      <c r="LC210" s="39"/>
      <c r="LD210" s="39"/>
      <c r="LE210" s="39"/>
      <c r="LF210" s="39"/>
      <c r="LG210" s="39"/>
      <c r="LH210" s="39"/>
      <c r="LI210" s="39"/>
      <c r="LJ210" s="39"/>
      <c r="LK210" s="39"/>
      <c r="LL210" s="39"/>
      <c r="LM210" s="39"/>
      <c r="LN210" s="39"/>
      <c r="LO210" s="39"/>
      <c r="LP210" s="39"/>
      <c r="LQ210" s="39"/>
      <c r="LR210" s="39"/>
      <c r="LS210" s="39"/>
      <c r="LT210" s="39"/>
      <c r="LU210" s="39"/>
      <c r="LV210" s="39"/>
      <c r="LW210" s="39"/>
      <c r="LX210" s="39"/>
      <c r="LY210" s="39"/>
      <c r="LZ210" s="39"/>
      <c r="MA210" s="39"/>
      <c r="MB210" s="39"/>
      <c r="MC210" s="39"/>
      <c r="MD210" s="39"/>
      <c r="ME210" s="39"/>
      <c r="MF210" s="39"/>
      <c r="MG210" s="39"/>
      <c r="MH210" s="39"/>
      <c r="MI210" s="39"/>
      <c r="MJ210" s="39"/>
      <c r="MK210" s="39"/>
      <c r="ML210" s="39"/>
      <c r="MM210" s="39"/>
      <c r="MN210" s="39"/>
      <c r="MO210" s="39"/>
      <c r="MP210" s="39"/>
      <c r="MQ210" s="39"/>
      <c r="MR210" s="39"/>
      <c r="MS210" s="39"/>
      <c r="MT210" s="39"/>
      <c r="MU210" s="39"/>
      <c r="MV210" s="39"/>
      <c r="MW210" s="39"/>
      <c r="MX210" s="39"/>
      <c r="MY210" s="39"/>
      <c r="MZ210" s="39"/>
      <c r="NA210" s="39"/>
      <c r="NB210" s="39"/>
      <c r="NC210" s="39"/>
      <c r="ND210" s="39"/>
      <c r="NE210" s="39"/>
      <c r="NF210" s="39"/>
      <c r="NG210" s="39"/>
      <c r="NH210" s="39"/>
      <c r="NI210" s="39"/>
      <c r="NJ210" s="39"/>
      <c r="NK210" s="39"/>
      <c r="NL210" s="39"/>
      <c r="NM210" s="39"/>
      <c r="NN210" s="39"/>
      <c r="NO210" s="39"/>
      <c r="NP210" s="39"/>
      <c r="NQ210" s="39"/>
      <c r="NR210" s="39"/>
      <c r="NS210" s="39"/>
      <c r="NT210" s="39"/>
      <c r="NU210" s="39"/>
      <c r="NV210" s="39"/>
      <c r="NW210" s="39"/>
      <c r="NX210" s="39"/>
      <c r="NY210" s="39"/>
      <c r="NZ210" s="39"/>
      <c r="OA210" s="39"/>
      <c r="OB210" s="39"/>
      <c r="OC210" s="39"/>
      <c r="OD210" s="39"/>
      <c r="OE210" s="39"/>
      <c r="OF210" s="39"/>
      <c r="OG210" s="39"/>
      <c r="OH210" s="39"/>
      <c r="OI210" s="39"/>
      <c r="OJ210" s="39"/>
      <c r="OK210" s="39"/>
      <c r="OL210" s="39"/>
      <c r="OM210" s="39"/>
      <c r="ON210" s="39"/>
      <c r="OO210" s="39"/>
      <c r="OP210" s="39"/>
      <c r="OQ210" s="39"/>
      <c r="OR210" s="39"/>
      <c r="OS210" s="39"/>
      <c r="OT210" s="39"/>
      <c r="OU210" s="39"/>
      <c r="OV210" s="39"/>
      <c r="OW210" s="39"/>
      <c r="OX210" s="39"/>
      <c r="OY210" s="39"/>
      <c r="OZ210" s="39"/>
      <c r="PA210" s="39"/>
      <c r="PB210" s="39"/>
      <c r="PC210" s="39"/>
      <c r="PD210" s="39"/>
      <c r="PE210" s="39"/>
      <c r="PF210" s="39"/>
      <c r="PG210" s="39"/>
      <c r="PH210" s="39"/>
      <c r="PI210" s="39"/>
      <c r="PJ210" s="39"/>
      <c r="PK210" s="39"/>
      <c r="PL210" s="39"/>
      <c r="PM210" s="39"/>
      <c r="PN210" s="39"/>
      <c r="PO210" s="39"/>
      <c r="PP210" s="39"/>
      <c r="PQ210" s="39"/>
      <c r="PR210" s="39"/>
      <c r="PS210" s="39"/>
      <c r="PT210" s="39"/>
      <c r="PU210" s="39"/>
      <c r="PV210" s="39"/>
      <c r="PW210" s="39"/>
      <c r="PX210" s="39"/>
      <c r="PY210" s="39"/>
      <c r="PZ210" s="39"/>
      <c r="QA210" s="39"/>
      <c r="QB210" s="39"/>
      <c r="QC210" s="39"/>
      <c r="QD210" s="39"/>
      <c r="QE210" s="39"/>
      <c r="QF210" s="39"/>
      <c r="QG210" s="39"/>
      <c r="QH210" s="39"/>
      <c r="QI210" s="39"/>
      <c r="QJ210" s="39"/>
      <c r="QK210" s="39"/>
      <c r="QL210" s="39"/>
      <c r="QM210" s="39"/>
      <c r="QN210" s="39"/>
      <c r="QO210" s="39"/>
      <c r="QP210" s="39"/>
      <c r="QQ210" s="39"/>
      <c r="QR210" s="39"/>
      <c r="QS210" s="39"/>
      <c r="QT210" s="39"/>
      <c r="QU210" s="39"/>
      <c r="QV210" s="39"/>
      <c r="QW210" s="39"/>
      <c r="QX210" s="39"/>
      <c r="QY210" s="39"/>
      <c r="QZ210" s="39"/>
      <c r="RA210" s="39"/>
      <c r="RB210" s="39"/>
      <c r="RC210" s="39"/>
      <c r="RD210" s="39"/>
      <c r="RE210" s="39"/>
      <c r="RF210" s="39"/>
      <c r="RG210" s="39"/>
      <c r="RH210" s="39"/>
      <c r="RI210" s="39"/>
      <c r="RJ210" s="39"/>
      <c r="RK210" s="39"/>
      <c r="RL210" s="39"/>
      <c r="RM210" s="39"/>
      <c r="RN210" s="39"/>
      <c r="RO210" s="39"/>
      <c r="RP210" s="39"/>
      <c r="RQ210" s="39"/>
      <c r="RR210" s="39"/>
      <c r="RS210" s="39"/>
      <c r="RT210" s="39"/>
      <c r="RU210" s="39"/>
      <c r="RV210" s="39"/>
      <c r="RW210" s="39"/>
      <c r="RX210" s="39"/>
      <c r="RY210" s="39"/>
      <c r="RZ210" s="39"/>
      <c r="SA210" s="39"/>
      <c r="SB210" s="39"/>
      <c r="SC210" s="39"/>
      <c r="SD210" s="39"/>
      <c r="SE210" s="39"/>
      <c r="SF210" s="39"/>
      <c r="SG210" s="39"/>
      <c r="SH210" s="39"/>
      <c r="SI210" s="39"/>
      <c r="SJ210" s="39"/>
      <c r="SK210" s="39"/>
      <c r="SL210" s="39"/>
      <c r="SM210" s="39"/>
      <c r="SN210" s="39"/>
      <c r="SO210" s="39"/>
      <c r="SP210" s="39"/>
      <c r="SQ210" s="39"/>
      <c r="SR210" s="39"/>
      <c r="SS210" s="39"/>
      <c r="ST210" s="39"/>
      <c r="SU210" s="39"/>
      <c r="SV210" s="39"/>
      <c r="SW210" s="39"/>
      <c r="SX210" s="39"/>
      <c r="SY210" s="39"/>
      <c r="SZ210" s="39"/>
      <c r="TA210" s="39"/>
      <c r="TB210" s="39"/>
      <c r="TC210" s="39"/>
      <c r="TD210" s="39"/>
      <c r="TE210" s="39"/>
      <c r="TF210" s="39"/>
      <c r="TG210" s="39"/>
      <c r="TH210" s="39"/>
      <c r="TI210" s="39"/>
      <c r="TJ210" s="39"/>
      <c r="TK210" s="39"/>
      <c r="TL210" s="39"/>
      <c r="TM210" s="39"/>
      <c r="TN210" s="39"/>
      <c r="TO210" s="39"/>
      <c r="TP210" s="39"/>
      <c r="TQ210" s="39"/>
      <c r="TR210" s="39"/>
      <c r="TS210" s="39"/>
      <c r="TT210" s="39"/>
      <c r="TU210" s="39"/>
      <c r="TV210" s="39"/>
      <c r="TW210" s="39"/>
      <c r="TX210" s="39"/>
      <c r="TY210" s="39"/>
      <c r="TZ210" s="39"/>
      <c r="UA210" s="39"/>
      <c r="UB210" s="39"/>
      <c r="UC210" s="39"/>
      <c r="UD210" s="39"/>
      <c r="UE210" s="39"/>
      <c r="UF210" s="39"/>
      <c r="UG210" s="39"/>
      <c r="UH210" s="39"/>
      <c r="UI210" s="39"/>
      <c r="UJ210" s="39"/>
      <c r="UK210" s="39"/>
      <c r="UL210" s="39"/>
      <c r="UM210" s="39"/>
      <c r="UN210" s="39"/>
      <c r="UO210" s="39"/>
      <c r="UP210" s="39"/>
      <c r="UQ210" s="39"/>
      <c r="UR210" s="39"/>
      <c r="US210" s="39"/>
      <c r="UT210" s="39"/>
      <c r="UU210" s="39"/>
      <c r="UV210" s="39"/>
      <c r="UW210" s="39"/>
      <c r="UX210" s="39"/>
      <c r="UY210" s="39"/>
      <c r="UZ210" s="39"/>
      <c r="VA210" s="39"/>
      <c r="VB210" s="39"/>
      <c r="VC210" s="39"/>
      <c r="VD210" s="39"/>
      <c r="VE210" s="39"/>
      <c r="VF210" s="39"/>
      <c r="VG210" s="39"/>
      <c r="VH210" s="39"/>
      <c r="VI210" s="39"/>
      <c r="VJ210" s="39"/>
      <c r="VK210" s="39"/>
      <c r="VL210" s="39"/>
      <c r="VM210" s="39"/>
      <c r="VN210" s="39"/>
      <c r="VO210" s="39"/>
      <c r="VP210" s="39"/>
      <c r="VQ210" s="39"/>
      <c r="VR210" s="39"/>
      <c r="VS210" s="39"/>
      <c r="VT210" s="39"/>
      <c r="VU210" s="39"/>
      <c r="VV210" s="39"/>
      <c r="VW210" s="39"/>
      <c r="VX210" s="39"/>
      <c r="VY210" s="39"/>
      <c r="VZ210" s="39"/>
      <c r="WA210" s="39"/>
      <c r="WB210" s="39"/>
      <c r="WC210" s="39"/>
      <c r="WD210" s="39"/>
      <c r="WE210" s="39"/>
      <c r="WF210" s="39"/>
      <c r="WG210" s="39"/>
      <c r="WH210" s="39"/>
      <c r="WI210" s="39"/>
      <c r="WJ210" s="39"/>
      <c r="WK210" s="39"/>
      <c r="WL210" s="39"/>
      <c r="WM210" s="39"/>
      <c r="WN210" s="39"/>
      <c r="WO210" s="39"/>
      <c r="WP210" s="39"/>
      <c r="WQ210" s="39"/>
      <c r="WR210" s="39"/>
      <c r="WS210" s="39"/>
      <c r="WT210" s="39"/>
      <c r="WU210" s="39"/>
      <c r="WV210" s="39"/>
      <c r="WW210" s="39"/>
      <c r="WX210" s="39"/>
      <c r="WY210" s="39"/>
      <c r="WZ210" s="39"/>
      <c r="XA210" s="39"/>
      <c r="XB210" s="39"/>
      <c r="XC210" s="39"/>
      <c r="XD210" s="39"/>
      <c r="XE210" s="39"/>
      <c r="XF210" s="39"/>
      <c r="XG210" s="39"/>
      <c r="XH210" s="39"/>
      <c r="XI210" s="39"/>
      <c r="XJ210" s="39"/>
      <c r="XK210" s="39"/>
      <c r="XL210" s="39"/>
      <c r="XM210" s="39"/>
      <c r="XN210" s="39"/>
      <c r="XO210" s="39"/>
      <c r="XP210" s="39"/>
      <c r="XQ210" s="39"/>
      <c r="XR210" s="39"/>
      <c r="XS210" s="39"/>
      <c r="XT210" s="39"/>
      <c r="XU210" s="39"/>
      <c r="XV210" s="39"/>
      <c r="XW210" s="39"/>
      <c r="XX210" s="39"/>
      <c r="XY210" s="39"/>
      <c r="XZ210" s="39"/>
      <c r="YA210" s="39"/>
      <c r="YB210" s="39"/>
      <c r="YC210" s="39"/>
      <c r="YD210" s="39"/>
      <c r="YE210" s="39"/>
      <c r="YF210" s="39"/>
    </row>
    <row r="211" spans="1:656" s="36" customFormat="1" ht="105.6" x14ac:dyDescent="0.25">
      <c r="A211" s="39"/>
      <c r="B211" s="24">
        <v>192</v>
      </c>
      <c r="C211" s="24"/>
      <c r="D211" s="37" t="s">
        <v>325</v>
      </c>
      <c r="E211" s="24" t="s">
        <v>326</v>
      </c>
      <c r="F211" s="24" t="s">
        <v>327</v>
      </c>
      <c r="G211" s="24">
        <v>2000</v>
      </c>
      <c r="H211" s="24"/>
      <c r="I211" s="24"/>
      <c r="J211" s="24"/>
      <c r="K211" s="24">
        <v>1187740</v>
      </c>
      <c r="L211" s="38">
        <v>44299</v>
      </c>
      <c r="M211" s="24" t="s">
        <v>328</v>
      </c>
      <c r="N211" s="37" t="s">
        <v>6</v>
      </c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  <c r="DJ211" s="39"/>
      <c r="DK211" s="39"/>
      <c r="DL211" s="39"/>
      <c r="DM211" s="39"/>
      <c r="DN211" s="39"/>
      <c r="DO211" s="39"/>
      <c r="DP211" s="39"/>
      <c r="DQ211" s="39"/>
      <c r="DR211" s="39"/>
      <c r="DS211" s="39"/>
      <c r="DT211" s="39"/>
      <c r="DU211" s="39"/>
      <c r="DV211" s="39"/>
      <c r="DW211" s="39"/>
      <c r="DX211" s="39"/>
      <c r="DY211" s="39"/>
      <c r="DZ211" s="39"/>
      <c r="EA211" s="39"/>
      <c r="EB211" s="39"/>
      <c r="EC211" s="39"/>
      <c r="ED211" s="39"/>
      <c r="EE211" s="39"/>
      <c r="EF211" s="39"/>
      <c r="EG211" s="39"/>
      <c r="EH211" s="39"/>
      <c r="EI211" s="39"/>
      <c r="EJ211" s="39"/>
      <c r="EK211" s="39"/>
      <c r="EL211" s="39"/>
      <c r="EM211" s="39"/>
      <c r="EN211" s="39"/>
      <c r="EO211" s="39"/>
      <c r="EP211" s="39"/>
      <c r="EQ211" s="39"/>
      <c r="ER211" s="39"/>
      <c r="ES211" s="39"/>
      <c r="ET211" s="39"/>
      <c r="EU211" s="39"/>
      <c r="EV211" s="39"/>
      <c r="EW211" s="39"/>
      <c r="EX211" s="39"/>
      <c r="EY211" s="39"/>
      <c r="EZ211" s="39"/>
      <c r="FA211" s="39"/>
      <c r="FB211" s="39"/>
      <c r="FC211" s="39"/>
      <c r="FD211" s="39"/>
      <c r="FE211" s="39"/>
      <c r="FF211" s="39"/>
      <c r="FG211" s="39"/>
      <c r="FH211" s="39"/>
      <c r="FI211" s="39"/>
      <c r="FJ211" s="39"/>
      <c r="FK211" s="39"/>
      <c r="FL211" s="39"/>
      <c r="FM211" s="39"/>
      <c r="FN211" s="39"/>
      <c r="FO211" s="39"/>
      <c r="FP211" s="39"/>
      <c r="FQ211" s="39"/>
      <c r="FR211" s="39"/>
      <c r="FS211" s="39"/>
      <c r="FT211" s="39"/>
      <c r="FU211" s="39"/>
      <c r="FV211" s="39"/>
      <c r="FW211" s="39"/>
      <c r="FX211" s="39"/>
      <c r="FY211" s="39"/>
      <c r="FZ211" s="39"/>
      <c r="GA211" s="39"/>
      <c r="GB211" s="39"/>
      <c r="GC211" s="39"/>
      <c r="GD211" s="39"/>
      <c r="GE211" s="39"/>
      <c r="GF211" s="39"/>
      <c r="GG211" s="39"/>
      <c r="GH211" s="39"/>
      <c r="GI211" s="39"/>
      <c r="GJ211" s="39"/>
      <c r="GK211" s="39"/>
      <c r="GL211" s="39"/>
      <c r="GM211" s="39"/>
      <c r="GN211" s="39"/>
      <c r="GO211" s="39"/>
      <c r="GP211" s="39"/>
      <c r="GQ211" s="39"/>
      <c r="GR211" s="39"/>
      <c r="GS211" s="39"/>
      <c r="GT211" s="39"/>
      <c r="GU211" s="39"/>
      <c r="GV211" s="39"/>
      <c r="GW211" s="39"/>
      <c r="GX211" s="39"/>
      <c r="GY211" s="39"/>
      <c r="GZ211" s="39"/>
      <c r="HA211" s="39"/>
      <c r="HB211" s="39"/>
      <c r="HC211" s="39"/>
      <c r="HD211" s="39"/>
      <c r="HE211" s="39"/>
      <c r="HF211" s="39"/>
      <c r="HG211" s="39"/>
      <c r="HH211" s="39"/>
      <c r="HI211" s="39"/>
      <c r="HJ211" s="39"/>
      <c r="HK211" s="39"/>
      <c r="HL211" s="39"/>
      <c r="HM211" s="39"/>
      <c r="HN211" s="39"/>
      <c r="HO211" s="39"/>
      <c r="HP211" s="39"/>
      <c r="HQ211" s="39"/>
      <c r="HR211" s="39"/>
      <c r="HS211" s="39"/>
      <c r="HT211" s="39"/>
      <c r="HU211" s="39"/>
      <c r="HV211" s="39"/>
      <c r="HW211" s="39"/>
      <c r="HX211" s="39"/>
      <c r="HY211" s="39"/>
      <c r="HZ211" s="39"/>
      <c r="IA211" s="39"/>
      <c r="IB211" s="39"/>
      <c r="IC211" s="39"/>
      <c r="ID211" s="39"/>
      <c r="IE211" s="39"/>
      <c r="IF211" s="39"/>
      <c r="IG211" s="39"/>
      <c r="IH211" s="39"/>
      <c r="II211" s="39"/>
      <c r="IJ211" s="39"/>
      <c r="IK211" s="39"/>
      <c r="IL211" s="39"/>
      <c r="IM211" s="39"/>
      <c r="IN211" s="39"/>
      <c r="IO211" s="39"/>
      <c r="IP211" s="39"/>
      <c r="IQ211" s="39"/>
      <c r="IR211" s="39"/>
      <c r="IS211" s="39"/>
      <c r="IT211" s="39"/>
      <c r="IU211" s="39"/>
      <c r="IV211" s="39"/>
      <c r="IW211" s="39"/>
      <c r="IX211" s="39"/>
      <c r="IY211" s="39"/>
      <c r="IZ211" s="39"/>
      <c r="JA211" s="39"/>
      <c r="JB211" s="39"/>
      <c r="JC211" s="39"/>
      <c r="JD211" s="39"/>
      <c r="JE211" s="39"/>
      <c r="JF211" s="39"/>
      <c r="JG211" s="39"/>
      <c r="JH211" s="39"/>
      <c r="JI211" s="39"/>
      <c r="JJ211" s="39"/>
      <c r="JK211" s="39"/>
      <c r="JL211" s="39"/>
      <c r="JM211" s="39"/>
      <c r="JN211" s="39"/>
      <c r="JO211" s="39"/>
      <c r="JP211" s="39"/>
      <c r="JQ211" s="39"/>
      <c r="JR211" s="39"/>
      <c r="JS211" s="39"/>
      <c r="JT211" s="39"/>
      <c r="JU211" s="39"/>
      <c r="JV211" s="39"/>
      <c r="JW211" s="39"/>
      <c r="JX211" s="39"/>
      <c r="JY211" s="39"/>
      <c r="JZ211" s="39"/>
      <c r="KA211" s="39"/>
      <c r="KB211" s="39"/>
      <c r="KC211" s="39"/>
      <c r="KD211" s="39"/>
      <c r="KE211" s="39"/>
      <c r="KF211" s="39"/>
      <c r="KG211" s="39"/>
      <c r="KH211" s="39"/>
      <c r="KI211" s="39"/>
      <c r="KJ211" s="39"/>
      <c r="KK211" s="39"/>
      <c r="KL211" s="39"/>
      <c r="KM211" s="39"/>
      <c r="KN211" s="39"/>
      <c r="KO211" s="39"/>
      <c r="KP211" s="39"/>
      <c r="KQ211" s="39"/>
      <c r="KR211" s="39"/>
      <c r="KS211" s="39"/>
      <c r="KT211" s="39"/>
      <c r="KU211" s="39"/>
      <c r="KV211" s="39"/>
      <c r="KW211" s="39"/>
      <c r="KX211" s="39"/>
      <c r="KY211" s="39"/>
      <c r="KZ211" s="39"/>
      <c r="LA211" s="39"/>
      <c r="LB211" s="39"/>
      <c r="LC211" s="39"/>
      <c r="LD211" s="39"/>
      <c r="LE211" s="39"/>
      <c r="LF211" s="39"/>
      <c r="LG211" s="39"/>
      <c r="LH211" s="39"/>
      <c r="LI211" s="39"/>
      <c r="LJ211" s="39"/>
      <c r="LK211" s="39"/>
      <c r="LL211" s="39"/>
      <c r="LM211" s="39"/>
      <c r="LN211" s="39"/>
      <c r="LO211" s="39"/>
      <c r="LP211" s="39"/>
      <c r="LQ211" s="39"/>
      <c r="LR211" s="39"/>
      <c r="LS211" s="39"/>
      <c r="LT211" s="39"/>
      <c r="LU211" s="39"/>
      <c r="LV211" s="39"/>
      <c r="LW211" s="39"/>
      <c r="LX211" s="39"/>
      <c r="LY211" s="39"/>
      <c r="LZ211" s="39"/>
      <c r="MA211" s="39"/>
      <c r="MB211" s="39"/>
      <c r="MC211" s="39"/>
      <c r="MD211" s="39"/>
      <c r="ME211" s="39"/>
      <c r="MF211" s="39"/>
      <c r="MG211" s="39"/>
      <c r="MH211" s="39"/>
      <c r="MI211" s="39"/>
      <c r="MJ211" s="39"/>
      <c r="MK211" s="39"/>
      <c r="ML211" s="39"/>
      <c r="MM211" s="39"/>
      <c r="MN211" s="39"/>
      <c r="MO211" s="39"/>
      <c r="MP211" s="39"/>
      <c r="MQ211" s="39"/>
      <c r="MR211" s="39"/>
      <c r="MS211" s="39"/>
      <c r="MT211" s="39"/>
      <c r="MU211" s="39"/>
      <c r="MV211" s="39"/>
      <c r="MW211" s="39"/>
      <c r="MX211" s="39"/>
      <c r="MY211" s="39"/>
      <c r="MZ211" s="39"/>
      <c r="NA211" s="39"/>
      <c r="NB211" s="39"/>
      <c r="NC211" s="39"/>
      <c r="ND211" s="39"/>
      <c r="NE211" s="39"/>
      <c r="NF211" s="39"/>
      <c r="NG211" s="39"/>
      <c r="NH211" s="39"/>
      <c r="NI211" s="39"/>
      <c r="NJ211" s="39"/>
      <c r="NK211" s="39"/>
      <c r="NL211" s="39"/>
      <c r="NM211" s="39"/>
      <c r="NN211" s="39"/>
      <c r="NO211" s="39"/>
      <c r="NP211" s="39"/>
      <c r="NQ211" s="39"/>
      <c r="NR211" s="39"/>
      <c r="NS211" s="39"/>
      <c r="NT211" s="39"/>
      <c r="NU211" s="39"/>
      <c r="NV211" s="39"/>
      <c r="NW211" s="39"/>
      <c r="NX211" s="39"/>
      <c r="NY211" s="39"/>
      <c r="NZ211" s="39"/>
      <c r="OA211" s="39"/>
      <c r="OB211" s="39"/>
      <c r="OC211" s="39"/>
      <c r="OD211" s="39"/>
      <c r="OE211" s="39"/>
      <c r="OF211" s="39"/>
      <c r="OG211" s="39"/>
      <c r="OH211" s="39"/>
      <c r="OI211" s="39"/>
      <c r="OJ211" s="39"/>
      <c r="OK211" s="39"/>
      <c r="OL211" s="39"/>
      <c r="OM211" s="39"/>
      <c r="ON211" s="39"/>
      <c r="OO211" s="39"/>
      <c r="OP211" s="39"/>
      <c r="OQ211" s="39"/>
      <c r="OR211" s="39"/>
      <c r="OS211" s="39"/>
      <c r="OT211" s="39"/>
      <c r="OU211" s="39"/>
      <c r="OV211" s="39"/>
      <c r="OW211" s="39"/>
      <c r="OX211" s="39"/>
      <c r="OY211" s="39"/>
      <c r="OZ211" s="39"/>
      <c r="PA211" s="39"/>
      <c r="PB211" s="39"/>
      <c r="PC211" s="39"/>
      <c r="PD211" s="39"/>
      <c r="PE211" s="39"/>
      <c r="PF211" s="39"/>
      <c r="PG211" s="39"/>
      <c r="PH211" s="39"/>
      <c r="PI211" s="39"/>
      <c r="PJ211" s="39"/>
      <c r="PK211" s="39"/>
      <c r="PL211" s="39"/>
      <c r="PM211" s="39"/>
      <c r="PN211" s="39"/>
      <c r="PO211" s="39"/>
      <c r="PP211" s="39"/>
      <c r="PQ211" s="39"/>
      <c r="PR211" s="39"/>
      <c r="PS211" s="39"/>
      <c r="PT211" s="39"/>
      <c r="PU211" s="39"/>
      <c r="PV211" s="39"/>
      <c r="PW211" s="39"/>
      <c r="PX211" s="39"/>
      <c r="PY211" s="39"/>
      <c r="PZ211" s="39"/>
      <c r="QA211" s="39"/>
      <c r="QB211" s="39"/>
      <c r="QC211" s="39"/>
      <c r="QD211" s="39"/>
      <c r="QE211" s="39"/>
      <c r="QF211" s="39"/>
      <c r="QG211" s="39"/>
      <c r="QH211" s="39"/>
      <c r="QI211" s="39"/>
      <c r="QJ211" s="39"/>
      <c r="QK211" s="39"/>
      <c r="QL211" s="39"/>
      <c r="QM211" s="39"/>
      <c r="QN211" s="39"/>
      <c r="QO211" s="39"/>
      <c r="QP211" s="39"/>
      <c r="QQ211" s="39"/>
      <c r="QR211" s="39"/>
      <c r="QS211" s="39"/>
      <c r="QT211" s="39"/>
      <c r="QU211" s="39"/>
      <c r="QV211" s="39"/>
      <c r="QW211" s="39"/>
      <c r="QX211" s="39"/>
      <c r="QY211" s="39"/>
      <c r="QZ211" s="39"/>
      <c r="RA211" s="39"/>
      <c r="RB211" s="39"/>
      <c r="RC211" s="39"/>
      <c r="RD211" s="39"/>
      <c r="RE211" s="39"/>
      <c r="RF211" s="39"/>
      <c r="RG211" s="39"/>
      <c r="RH211" s="39"/>
      <c r="RI211" s="39"/>
      <c r="RJ211" s="39"/>
      <c r="RK211" s="39"/>
      <c r="RL211" s="39"/>
      <c r="RM211" s="39"/>
      <c r="RN211" s="39"/>
      <c r="RO211" s="39"/>
      <c r="RP211" s="39"/>
      <c r="RQ211" s="39"/>
      <c r="RR211" s="39"/>
      <c r="RS211" s="39"/>
      <c r="RT211" s="39"/>
      <c r="RU211" s="39"/>
      <c r="RV211" s="39"/>
      <c r="RW211" s="39"/>
      <c r="RX211" s="39"/>
      <c r="RY211" s="39"/>
      <c r="RZ211" s="39"/>
      <c r="SA211" s="39"/>
      <c r="SB211" s="39"/>
      <c r="SC211" s="39"/>
      <c r="SD211" s="39"/>
      <c r="SE211" s="39"/>
      <c r="SF211" s="39"/>
      <c r="SG211" s="39"/>
      <c r="SH211" s="39"/>
      <c r="SI211" s="39"/>
      <c r="SJ211" s="39"/>
      <c r="SK211" s="39"/>
      <c r="SL211" s="39"/>
      <c r="SM211" s="39"/>
      <c r="SN211" s="39"/>
      <c r="SO211" s="39"/>
      <c r="SP211" s="39"/>
      <c r="SQ211" s="39"/>
      <c r="SR211" s="39"/>
      <c r="SS211" s="39"/>
      <c r="ST211" s="39"/>
      <c r="SU211" s="39"/>
      <c r="SV211" s="39"/>
      <c r="SW211" s="39"/>
      <c r="SX211" s="39"/>
      <c r="SY211" s="39"/>
      <c r="SZ211" s="39"/>
      <c r="TA211" s="39"/>
      <c r="TB211" s="39"/>
      <c r="TC211" s="39"/>
      <c r="TD211" s="39"/>
      <c r="TE211" s="39"/>
      <c r="TF211" s="39"/>
      <c r="TG211" s="39"/>
      <c r="TH211" s="39"/>
      <c r="TI211" s="39"/>
      <c r="TJ211" s="39"/>
      <c r="TK211" s="39"/>
      <c r="TL211" s="39"/>
      <c r="TM211" s="39"/>
      <c r="TN211" s="39"/>
      <c r="TO211" s="39"/>
      <c r="TP211" s="39"/>
      <c r="TQ211" s="39"/>
      <c r="TR211" s="39"/>
      <c r="TS211" s="39"/>
      <c r="TT211" s="39"/>
      <c r="TU211" s="39"/>
      <c r="TV211" s="39"/>
      <c r="TW211" s="39"/>
      <c r="TX211" s="39"/>
      <c r="TY211" s="39"/>
      <c r="TZ211" s="39"/>
      <c r="UA211" s="39"/>
      <c r="UB211" s="39"/>
      <c r="UC211" s="39"/>
      <c r="UD211" s="39"/>
      <c r="UE211" s="39"/>
      <c r="UF211" s="39"/>
      <c r="UG211" s="39"/>
      <c r="UH211" s="39"/>
      <c r="UI211" s="39"/>
      <c r="UJ211" s="39"/>
      <c r="UK211" s="39"/>
      <c r="UL211" s="39"/>
      <c r="UM211" s="39"/>
      <c r="UN211" s="39"/>
      <c r="UO211" s="39"/>
      <c r="UP211" s="39"/>
      <c r="UQ211" s="39"/>
      <c r="UR211" s="39"/>
      <c r="US211" s="39"/>
      <c r="UT211" s="39"/>
      <c r="UU211" s="39"/>
      <c r="UV211" s="39"/>
      <c r="UW211" s="39"/>
      <c r="UX211" s="39"/>
      <c r="UY211" s="39"/>
      <c r="UZ211" s="39"/>
      <c r="VA211" s="39"/>
      <c r="VB211" s="39"/>
      <c r="VC211" s="39"/>
      <c r="VD211" s="39"/>
      <c r="VE211" s="39"/>
      <c r="VF211" s="39"/>
      <c r="VG211" s="39"/>
      <c r="VH211" s="39"/>
      <c r="VI211" s="39"/>
      <c r="VJ211" s="39"/>
      <c r="VK211" s="39"/>
      <c r="VL211" s="39"/>
      <c r="VM211" s="39"/>
      <c r="VN211" s="39"/>
      <c r="VO211" s="39"/>
      <c r="VP211" s="39"/>
      <c r="VQ211" s="39"/>
      <c r="VR211" s="39"/>
      <c r="VS211" s="39"/>
      <c r="VT211" s="39"/>
      <c r="VU211" s="39"/>
      <c r="VV211" s="39"/>
      <c r="VW211" s="39"/>
      <c r="VX211" s="39"/>
      <c r="VY211" s="39"/>
      <c r="VZ211" s="39"/>
      <c r="WA211" s="39"/>
      <c r="WB211" s="39"/>
      <c r="WC211" s="39"/>
      <c r="WD211" s="39"/>
      <c r="WE211" s="39"/>
      <c r="WF211" s="39"/>
      <c r="WG211" s="39"/>
      <c r="WH211" s="39"/>
      <c r="WI211" s="39"/>
      <c r="WJ211" s="39"/>
      <c r="WK211" s="39"/>
      <c r="WL211" s="39"/>
      <c r="WM211" s="39"/>
      <c r="WN211" s="39"/>
      <c r="WO211" s="39"/>
      <c r="WP211" s="39"/>
      <c r="WQ211" s="39"/>
      <c r="WR211" s="39"/>
      <c r="WS211" s="39"/>
      <c r="WT211" s="39"/>
      <c r="WU211" s="39"/>
      <c r="WV211" s="39"/>
      <c r="WW211" s="39"/>
      <c r="WX211" s="39"/>
      <c r="WY211" s="39"/>
      <c r="WZ211" s="39"/>
      <c r="XA211" s="39"/>
      <c r="XB211" s="39"/>
      <c r="XC211" s="39"/>
      <c r="XD211" s="39"/>
      <c r="XE211" s="39"/>
      <c r="XF211" s="39"/>
      <c r="XG211" s="39"/>
      <c r="XH211" s="39"/>
      <c r="XI211" s="39"/>
      <c r="XJ211" s="39"/>
      <c r="XK211" s="39"/>
      <c r="XL211" s="39"/>
      <c r="XM211" s="39"/>
      <c r="XN211" s="39"/>
      <c r="XO211" s="39"/>
      <c r="XP211" s="39"/>
      <c r="XQ211" s="39"/>
      <c r="XR211" s="39"/>
      <c r="XS211" s="39"/>
      <c r="XT211" s="39"/>
      <c r="XU211" s="39"/>
      <c r="XV211" s="39"/>
      <c r="XW211" s="39"/>
      <c r="XX211" s="39"/>
      <c r="XY211" s="39"/>
      <c r="XZ211" s="39"/>
      <c r="YA211" s="39"/>
      <c r="YB211" s="39"/>
      <c r="YC211" s="39"/>
      <c r="YD211" s="39"/>
      <c r="YE211" s="39"/>
      <c r="YF211" s="39"/>
    </row>
    <row r="212" spans="1:656" s="36" customFormat="1" ht="92.4" x14ac:dyDescent="0.25">
      <c r="A212" s="39"/>
      <c r="B212" s="24">
        <v>193</v>
      </c>
      <c r="C212" s="24"/>
      <c r="D212" s="37" t="s">
        <v>329</v>
      </c>
      <c r="E212" s="24" t="s">
        <v>330</v>
      </c>
      <c r="F212" s="24" t="s">
        <v>331</v>
      </c>
      <c r="G212" s="24">
        <v>720</v>
      </c>
      <c r="H212" s="24"/>
      <c r="I212" s="24"/>
      <c r="J212" s="24"/>
      <c r="K212" s="24">
        <v>427586.4</v>
      </c>
      <c r="L212" s="38">
        <v>44299</v>
      </c>
      <c r="M212" s="24" t="s">
        <v>332</v>
      </c>
      <c r="N212" s="37" t="s">
        <v>6</v>
      </c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  <c r="DG212" s="39"/>
      <c r="DH212" s="39"/>
      <c r="DI212" s="39"/>
      <c r="DJ212" s="39"/>
      <c r="DK212" s="39"/>
      <c r="DL212" s="39"/>
      <c r="DM212" s="39"/>
      <c r="DN212" s="39"/>
      <c r="DO212" s="39"/>
      <c r="DP212" s="39"/>
      <c r="DQ212" s="39"/>
      <c r="DR212" s="39"/>
      <c r="DS212" s="39"/>
      <c r="DT212" s="39"/>
      <c r="DU212" s="39"/>
      <c r="DV212" s="39"/>
      <c r="DW212" s="39"/>
      <c r="DX212" s="39"/>
      <c r="DY212" s="39"/>
      <c r="DZ212" s="39"/>
      <c r="EA212" s="39"/>
      <c r="EB212" s="39"/>
      <c r="EC212" s="39"/>
      <c r="ED212" s="39"/>
      <c r="EE212" s="39"/>
      <c r="EF212" s="39"/>
      <c r="EG212" s="39"/>
      <c r="EH212" s="39"/>
      <c r="EI212" s="39"/>
      <c r="EJ212" s="39"/>
      <c r="EK212" s="39"/>
      <c r="EL212" s="39"/>
      <c r="EM212" s="39"/>
      <c r="EN212" s="39"/>
      <c r="EO212" s="39"/>
      <c r="EP212" s="39"/>
      <c r="EQ212" s="39"/>
      <c r="ER212" s="39"/>
      <c r="ES212" s="39"/>
      <c r="ET212" s="39"/>
      <c r="EU212" s="39"/>
      <c r="EV212" s="39"/>
      <c r="EW212" s="39"/>
      <c r="EX212" s="39"/>
      <c r="EY212" s="39"/>
      <c r="EZ212" s="39"/>
      <c r="FA212" s="39"/>
      <c r="FB212" s="39"/>
      <c r="FC212" s="39"/>
      <c r="FD212" s="39"/>
      <c r="FE212" s="39"/>
      <c r="FF212" s="39"/>
      <c r="FG212" s="39"/>
      <c r="FH212" s="39"/>
      <c r="FI212" s="39"/>
      <c r="FJ212" s="39"/>
      <c r="FK212" s="39"/>
      <c r="FL212" s="39"/>
      <c r="FM212" s="39"/>
      <c r="FN212" s="39"/>
      <c r="FO212" s="39"/>
      <c r="FP212" s="39"/>
      <c r="FQ212" s="39"/>
      <c r="FR212" s="39"/>
      <c r="FS212" s="39"/>
      <c r="FT212" s="39"/>
      <c r="FU212" s="39"/>
      <c r="FV212" s="39"/>
      <c r="FW212" s="39"/>
      <c r="FX212" s="39"/>
      <c r="FY212" s="39"/>
      <c r="FZ212" s="39"/>
      <c r="GA212" s="39"/>
      <c r="GB212" s="39"/>
      <c r="GC212" s="39"/>
      <c r="GD212" s="39"/>
      <c r="GE212" s="39"/>
      <c r="GF212" s="39"/>
      <c r="GG212" s="39"/>
      <c r="GH212" s="39"/>
      <c r="GI212" s="39"/>
      <c r="GJ212" s="39"/>
      <c r="GK212" s="39"/>
      <c r="GL212" s="39"/>
      <c r="GM212" s="39"/>
      <c r="GN212" s="39"/>
      <c r="GO212" s="39"/>
      <c r="GP212" s="39"/>
      <c r="GQ212" s="39"/>
      <c r="GR212" s="39"/>
      <c r="GS212" s="39"/>
      <c r="GT212" s="39"/>
      <c r="GU212" s="39"/>
      <c r="GV212" s="39"/>
      <c r="GW212" s="39"/>
      <c r="GX212" s="39"/>
      <c r="GY212" s="39"/>
      <c r="GZ212" s="39"/>
      <c r="HA212" s="39"/>
      <c r="HB212" s="39"/>
      <c r="HC212" s="39"/>
      <c r="HD212" s="39"/>
      <c r="HE212" s="39"/>
      <c r="HF212" s="39"/>
      <c r="HG212" s="39"/>
      <c r="HH212" s="39"/>
      <c r="HI212" s="39"/>
      <c r="HJ212" s="39"/>
      <c r="HK212" s="39"/>
      <c r="HL212" s="39"/>
      <c r="HM212" s="39"/>
      <c r="HN212" s="39"/>
      <c r="HO212" s="39"/>
      <c r="HP212" s="39"/>
      <c r="HQ212" s="39"/>
      <c r="HR212" s="39"/>
      <c r="HS212" s="39"/>
      <c r="HT212" s="39"/>
      <c r="HU212" s="39"/>
      <c r="HV212" s="39"/>
      <c r="HW212" s="39"/>
      <c r="HX212" s="39"/>
      <c r="HY212" s="39"/>
      <c r="HZ212" s="39"/>
      <c r="IA212" s="39"/>
      <c r="IB212" s="39"/>
      <c r="IC212" s="39"/>
      <c r="ID212" s="39"/>
      <c r="IE212" s="39"/>
      <c r="IF212" s="39"/>
      <c r="IG212" s="39"/>
      <c r="IH212" s="39"/>
      <c r="II212" s="39"/>
      <c r="IJ212" s="39"/>
      <c r="IK212" s="39"/>
      <c r="IL212" s="39"/>
      <c r="IM212" s="39"/>
      <c r="IN212" s="39"/>
      <c r="IO212" s="39"/>
      <c r="IP212" s="39"/>
      <c r="IQ212" s="39"/>
      <c r="IR212" s="39"/>
      <c r="IS212" s="39"/>
      <c r="IT212" s="39"/>
      <c r="IU212" s="39"/>
      <c r="IV212" s="39"/>
      <c r="IW212" s="39"/>
      <c r="IX212" s="39"/>
      <c r="IY212" s="39"/>
      <c r="IZ212" s="39"/>
      <c r="JA212" s="39"/>
      <c r="JB212" s="39"/>
      <c r="JC212" s="39"/>
      <c r="JD212" s="39"/>
      <c r="JE212" s="39"/>
      <c r="JF212" s="39"/>
      <c r="JG212" s="39"/>
      <c r="JH212" s="39"/>
      <c r="JI212" s="39"/>
      <c r="JJ212" s="39"/>
      <c r="JK212" s="39"/>
      <c r="JL212" s="39"/>
      <c r="JM212" s="39"/>
      <c r="JN212" s="39"/>
      <c r="JO212" s="39"/>
      <c r="JP212" s="39"/>
      <c r="JQ212" s="39"/>
      <c r="JR212" s="39"/>
      <c r="JS212" s="39"/>
      <c r="JT212" s="39"/>
      <c r="JU212" s="39"/>
      <c r="JV212" s="39"/>
      <c r="JW212" s="39"/>
      <c r="JX212" s="39"/>
      <c r="JY212" s="39"/>
      <c r="JZ212" s="39"/>
      <c r="KA212" s="39"/>
      <c r="KB212" s="39"/>
      <c r="KC212" s="39"/>
      <c r="KD212" s="39"/>
      <c r="KE212" s="39"/>
      <c r="KF212" s="39"/>
      <c r="KG212" s="39"/>
      <c r="KH212" s="39"/>
      <c r="KI212" s="39"/>
      <c r="KJ212" s="39"/>
      <c r="KK212" s="39"/>
      <c r="KL212" s="39"/>
      <c r="KM212" s="39"/>
      <c r="KN212" s="39"/>
      <c r="KO212" s="39"/>
      <c r="KP212" s="39"/>
      <c r="KQ212" s="39"/>
      <c r="KR212" s="39"/>
      <c r="KS212" s="39"/>
      <c r="KT212" s="39"/>
      <c r="KU212" s="39"/>
      <c r="KV212" s="39"/>
      <c r="KW212" s="39"/>
      <c r="KX212" s="39"/>
      <c r="KY212" s="39"/>
      <c r="KZ212" s="39"/>
      <c r="LA212" s="39"/>
      <c r="LB212" s="39"/>
      <c r="LC212" s="39"/>
      <c r="LD212" s="39"/>
      <c r="LE212" s="39"/>
      <c r="LF212" s="39"/>
      <c r="LG212" s="39"/>
      <c r="LH212" s="39"/>
      <c r="LI212" s="39"/>
      <c r="LJ212" s="39"/>
      <c r="LK212" s="39"/>
      <c r="LL212" s="39"/>
      <c r="LM212" s="39"/>
      <c r="LN212" s="39"/>
      <c r="LO212" s="39"/>
      <c r="LP212" s="39"/>
      <c r="LQ212" s="39"/>
      <c r="LR212" s="39"/>
      <c r="LS212" s="39"/>
      <c r="LT212" s="39"/>
      <c r="LU212" s="39"/>
      <c r="LV212" s="39"/>
      <c r="LW212" s="39"/>
      <c r="LX212" s="39"/>
      <c r="LY212" s="39"/>
      <c r="LZ212" s="39"/>
      <c r="MA212" s="39"/>
      <c r="MB212" s="39"/>
      <c r="MC212" s="39"/>
      <c r="MD212" s="39"/>
      <c r="ME212" s="39"/>
      <c r="MF212" s="39"/>
      <c r="MG212" s="39"/>
      <c r="MH212" s="39"/>
      <c r="MI212" s="39"/>
      <c r="MJ212" s="39"/>
      <c r="MK212" s="39"/>
      <c r="ML212" s="39"/>
      <c r="MM212" s="39"/>
      <c r="MN212" s="39"/>
      <c r="MO212" s="39"/>
      <c r="MP212" s="39"/>
      <c r="MQ212" s="39"/>
      <c r="MR212" s="39"/>
      <c r="MS212" s="39"/>
      <c r="MT212" s="39"/>
      <c r="MU212" s="39"/>
      <c r="MV212" s="39"/>
      <c r="MW212" s="39"/>
      <c r="MX212" s="39"/>
      <c r="MY212" s="39"/>
      <c r="MZ212" s="39"/>
      <c r="NA212" s="39"/>
      <c r="NB212" s="39"/>
      <c r="NC212" s="39"/>
      <c r="ND212" s="39"/>
      <c r="NE212" s="39"/>
      <c r="NF212" s="39"/>
      <c r="NG212" s="39"/>
      <c r="NH212" s="39"/>
      <c r="NI212" s="39"/>
      <c r="NJ212" s="39"/>
      <c r="NK212" s="39"/>
      <c r="NL212" s="39"/>
      <c r="NM212" s="39"/>
      <c r="NN212" s="39"/>
      <c r="NO212" s="39"/>
      <c r="NP212" s="39"/>
      <c r="NQ212" s="39"/>
      <c r="NR212" s="39"/>
      <c r="NS212" s="39"/>
      <c r="NT212" s="39"/>
      <c r="NU212" s="39"/>
      <c r="NV212" s="39"/>
      <c r="NW212" s="39"/>
      <c r="NX212" s="39"/>
      <c r="NY212" s="39"/>
      <c r="NZ212" s="39"/>
      <c r="OA212" s="39"/>
      <c r="OB212" s="39"/>
      <c r="OC212" s="39"/>
      <c r="OD212" s="39"/>
      <c r="OE212" s="39"/>
      <c r="OF212" s="39"/>
      <c r="OG212" s="39"/>
      <c r="OH212" s="39"/>
      <c r="OI212" s="39"/>
      <c r="OJ212" s="39"/>
      <c r="OK212" s="39"/>
      <c r="OL212" s="39"/>
      <c r="OM212" s="39"/>
      <c r="ON212" s="39"/>
      <c r="OO212" s="39"/>
      <c r="OP212" s="39"/>
      <c r="OQ212" s="39"/>
      <c r="OR212" s="39"/>
      <c r="OS212" s="39"/>
      <c r="OT212" s="39"/>
      <c r="OU212" s="39"/>
      <c r="OV212" s="39"/>
      <c r="OW212" s="39"/>
      <c r="OX212" s="39"/>
      <c r="OY212" s="39"/>
      <c r="OZ212" s="39"/>
      <c r="PA212" s="39"/>
      <c r="PB212" s="39"/>
      <c r="PC212" s="39"/>
      <c r="PD212" s="39"/>
      <c r="PE212" s="39"/>
      <c r="PF212" s="39"/>
      <c r="PG212" s="39"/>
      <c r="PH212" s="39"/>
      <c r="PI212" s="39"/>
      <c r="PJ212" s="39"/>
      <c r="PK212" s="39"/>
      <c r="PL212" s="39"/>
      <c r="PM212" s="39"/>
      <c r="PN212" s="39"/>
      <c r="PO212" s="39"/>
      <c r="PP212" s="39"/>
      <c r="PQ212" s="39"/>
      <c r="PR212" s="39"/>
      <c r="PS212" s="39"/>
      <c r="PT212" s="39"/>
      <c r="PU212" s="39"/>
      <c r="PV212" s="39"/>
      <c r="PW212" s="39"/>
      <c r="PX212" s="39"/>
      <c r="PY212" s="39"/>
      <c r="PZ212" s="39"/>
      <c r="QA212" s="39"/>
      <c r="QB212" s="39"/>
      <c r="QC212" s="39"/>
      <c r="QD212" s="39"/>
      <c r="QE212" s="39"/>
      <c r="QF212" s="39"/>
      <c r="QG212" s="39"/>
      <c r="QH212" s="39"/>
      <c r="QI212" s="39"/>
      <c r="QJ212" s="39"/>
      <c r="QK212" s="39"/>
      <c r="QL212" s="39"/>
      <c r="QM212" s="39"/>
      <c r="QN212" s="39"/>
      <c r="QO212" s="39"/>
      <c r="QP212" s="39"/>
      <c r="QQ212" s="39"/>
      <c r="QR212" s="39"/>
      <c r="QS212" s="39"/>
      <c r="QT212" s="39"/>
      <c r="QU212" s="39"/>
      <c r="QV212" s="39"/>
      <c r="QW212" s="39"/>
      <c r="QX212" s="39"/>
      <c r="QY212" s="39"/>
      <c r="QZ212" s="39"/>
      <c r="RA212" s="39"/>
      <c r="RB212" s="39"/>
      <c r="RC212" s="39"/>
      <c r="RD212" s="39"/>
      <c r="RE212" s="39"/>
      <c r="RF212" s="39"/>
      <c r="RG212" s="39"/>
      <c r="RH212" s="39"/>
      <c r="RI212" s="39"/>
      <c r="RJ212" s="39"/>
      <c r="RK212" s="39"/>
      <c r="RL212" s="39"/>
      <c r="RM212" s="39"/>
      <c r="RN212" s="39"/>
      <c r="RO212" s="39"/>
      <c r="RP212" s="39"/>
      <c r="RQ212" s="39"/>
      <c r="RR212" s="39"/>
      <c r="RS212" s="39"/>
      <c r="RT212" s="39"/>
      <c r="RU212" s="39"/>
      <c r="RV212" s="39"/>
      <c r="RW212" s="39"/>
      <c r="RX212" s="39"/>
      <c r="RY212" s="39"/>
      <c r="RZ212" s="39"/>
      <c r="SA212" s="39"/>
      <c r="SB212" s="39"/>
      <c r="SC212" s="39"/>
      <c r="SD212" s="39"/>
      <c r="SE212" s="39"/>
      <c r="SF212" s="39"/>
      <c r="SG212" s="39"/>
      <c r="SH212" s="39"/>
      <c r="SI212" s="39"/>
      <c r="SJ212" s="39"/>
      <c r="SK212" s="39"/>
      <c r="SL212" s="39"/>
      <c r="SM212" s="39"/>
      <c r="SN212" s="39"/>
      <c r="SO212" s="39"/>
      <c r="SP212" s="39"/>
      <c r="SQ212" s="39"/>
      <c r="SR212" s="39"/>
      <c r="SS212" s="39"/>
      <c r="ST212" s="39"/>
      <c r="SU212" s="39"/>
      <c r="SV212" s="39"/>
      <c r="SW212" s="39"/>
      <c r="SX212" s="39"/>
      <c r="SY212" s="39"/>
      <c r="SZ212" s="39"/>
      <c r="TA212" s="39"/>
      <c r="TB212" s="39"/>
      <c r="TC212" s="39"/>
      <c r="TD212" s="39"/>
      <c r="TE212" s="39"/>
      <c r="TF212" s="39"/>
      <c r="TG212" s="39"/>
      <c r="TH212" s="39"/>
      <c r="TI212" s="39"/>
      <c r="TJ212" s="39"/>
      <c r="TK212" s="39"/>
      <c r="TL212" s="39"/>
      <c r="TM212" s="39"/>
      <c r="TN212" s="39"/>
      <c r="TO212" s="39"/>
      <c r="TP212" s="39"/>
      <c r="TQ212" s="39"/>
      <c r="TR212" s="39"/>
      <c r="TS212" s="39"/>
      <c r="TT212" s="39"/>
      <c r="TU212" s="39"/>
      <c r="TV212" s="39"/>
      <c r="TW212" s="39"/>
      <c r="TX212" s="39"/>
      <c r="TY212" s="39"/>
      <c r="TZ212" s="39"/>
      <c r="UA212" s="39"/>
      <c r="UB212" s="39"/>
      <c r="UC212" s="39"/>
      <c r="UD212" s="39"/>
      <c r="UE212" s="39"/>
      <c r="UF212" s="39"/>
      <c r="UG212" s="39"/>
      <c r="UH212" s="39"/>
      <c r="UI212" s="39"/>
      <c r="UJ212" s="39"/>
      <c r="UK212" s="39"/>
      <c r="UL212" s="39"/>
      <c r="UM212" s="39"/>
      <c r="UN212" s="39"/>
      <c r="UO212" s="39"/>
      <c r="UP212" s="39"/>
      <c r="UQ212" s="39"/>
      <c r="UR212" s="39"/>
      <c r="US212" s="39"/>
      <c r="UT212" s="39"/>
      <c r="UU212" s="39"/>
      <c r="UV212" s="39"/>
      <c r="UW212" s="39"/>
      <c r="UX212" s="39"/>
      <c r="UY212" s="39"/>
      <c r="UZ212" s="39"/>
      <c r="VA212" s="39"/>
      <c r="VB212" s="39"/>
      <c r="VC212" s="39"/>
      <c r="VD212" s="39"/>
      <c r="VE212" s="39"/>
      <c r="VF212" s="39"/>
      <c r="VG212" s="39"/>
      <c r="VH212" s="39"/>
      <c r="VI212" s="39"/>
      <c r="VJ212" s="39"/>
      <c r="VK212" s="39"/>
      <c r="VL212" s="39"/>
      <c r="VM212" s="39"/>
      <c r="VN212" s="39"/>
      <c r="VO212" s="39"/>
      <c r="VP212" s="39"/>
      <c r="VQ212" s="39"/>
      <c r="VR212" s="39"/>
      <c r="VS212" s="39"/>
      <c r="VT212" s="39"/>
      <c r="VU212" s="39"/>
      <c r="VV212" s="39"/>
      <c r="VW212" s="39"/>
      <c r="VX212" s="39"/>
      <c r="VY212" s="39"/>
      <c r="VZ212" s="39"/>
      <c r="WA212" s="39"/>
      <c r="WB212" s="39"/>
      <c r="WC212" s="39"/>
      <c r="WD212" s="39"/>
      <c r="WE212" s="39"/>
      <c r="WF212" s="39"/>
      <c r="WG212" s="39"/>
      <c r="WH212" s="39"/>
      <c r="WI212" s="39"/>
      <c r="WJ212" s="39"/>
      <c r="WK212" s="39"/>
      <c r="WL212" s="39"/>
      <c r="WM212" s="39"/>
      <c r="WN212" s="39"/>
      <c r="WO212" s="39"/>
      <c r="WP212" s="39"/>
      <c r="WQ212" s="39"/>
      <c r="WR212" s="39"/>
      <c r="WS212" s="39"/>
      <c r="WT212" s="39"/>
      <c r="WU212" s="39"/>
      <c r="WV212" s="39"/>
      <c r="WW212" s="39"/>
      <c r="WX212" s="39"/>
      <c r="WY212" s="39"/>
      <c r="WZ212" s="39"/>
      <c r="XA212" s="39"/>
      <c r="XB212" s="39"/>
      <c r="XC212" s="39"/>
      <c r="XD212" s="39"/>
      <c r="XE212" s="39"/>
      <c r="XF212" s="39"/>
      <c r="XG212" s="39"/>
      <c r="XH212" s="39"/>
      <c r="XI212" s="39"/>
      <c r="XJ212" s="39"/>
      <c r="XK212" s="39"/>
      <c r="XL212" s="39"/>
      <c r="XM212" s="39"/>
      <c r="XN212" s="39"/>
      <c r="XO212" s="39"/>
      <c r="XP212" s="39"/>
      <c r="XQ212" s="39"/>
      <c r="XR212" s="39"/>
      <c r="XS212" s="39"/>
      <c r="XT212" s="39"/>
      <c r="XU212" s="39"/>
      <c r="XV212" s="39"/>
      <c r="XW212" s="39"/>
      <c r="XX212" s="39"/>
      <c r="XY212" s="39"/>
      <c r="XZ212" s="39"/>
      <c r="YA212" s="39"/>
      <c r="YB212" s="39"/>
      <c r="YC212" s="39"/>
      <c r="YD212" s="39"/>
      <c r="YE212" s="39"/>
      <c r="YF212" s="39"/>
    </row>
    <row r="213" spans="1:656" s="36" customFormat="1" ht="92.4" x14ac:dyDescent="0.25">
      <c r="A213" s="39"/>
      <c r="B213" s="24">
        <v>194</v>
      </c>
      <c r="C213" s="24"/>
      <c r="D213" s="37" t="s">
        <v>342</v>
      </c>
      <c r="E213" s="24" t="s">
        <v>343</v>
      </c>
      <c r="F213" s="24" t="s">
        <v>344</v>
      </c>
      <c r="G213" s="24">
        <v>2193</v>
      </c>
      <c r="H213" s="24"/>
      <c r="I213" s="24"/>
      <c r="J213" s="24"/>
      <c r="K213" s="24">
        <v>1302356.9099999999</v>
      </c>
      <c r="L213" s="38">
        <v>44307</v>
      </c>
      <c r="M213" s="24" t="s">
        <v>345</v>
      </c>
      <c r="N213" s="37" t="s">
        <v>6</v>
      </c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  <c r="DG213" s="39"/>
      <c r="DH213" s="39"/>
      <c r="DI213" s="39"/>
      <c r="DJ213" s="39"/>
      <c r="DK213" s="39"/>
      <c r="DL213" s="39"/>
      <c r="DM213" s="39"/>
      <c r="DN213" s="39"/>
      <c r="DO213" s="39"/>
      <c r="DP213" s="39"/>
      <c r="DQ213" s="39"/>
      <c r="DR213" s="39"/>
      <c r="DS213" s="39"/>
      <c r="DT213" s="39"/>
      <c r="DU213" s="39"/>
      <c r="DV213" s="39"/>
      <c r="DW213" s="39"/>
      <c r="DX213" s="39"/>
      <c r="DY213" s="39"/>
      <c r="DZ213" s="39"/>
      <c r="EA213" s="39"/>
      <c r="EB213" s="39"/>
      <c r="EC213" s="39"/>
      <c r="ED213" s="39"/>
      <c r="EE213" s="39"/>
      <c r="EF213" s="39"/>
      <c r="EG213" s="39"/>
      <c r="EH213" s="39"/>
      <c r="EI213" s="39"/>
      <c r="EJ213" s="39"/>
      <c r="EK213" s="39"/>
      <c r="EL213" s="39"/>
      <c r="EM213" s="39"/>
      <c r="EN213" s="39"/>
      <c r="EO213" s="39"/>
      <c r="EP213" s="39"/>
      <c r="EQ213" s="39"/>
      <c r="ER213" s="39"/>
      <c r="ES213" s="39"/>
      <c r="ET213" s="39"/>
      <c r="EU213" s="39"/>
      <c r="EV213" s="39"/>
      <c r="EW213" s="39"/>
      <c r="EX213" s="39"/>
      <c r="EY213" s="39"/>
      <c r="EZ213" s="39"/>
      <c r="FA213" s="39"/>
      <c r="FB213" s="39"/>
      <c r="FC213" s="39"/>
      <c r="FD213" s="39"/>
      <c r="FE213" s="39"/>
      <c r="FF213" s="39"/>
      <c r="FG213" s="39"/>
      <c r="FH213" s="39"/>
      <c r="FI213" s="39"/>
      <c r="FJ213" s="39"/>
      <c r="FK213" s="39"/>
      <c r="FL213" s="39"/>
      <c r="FM213" s="39"/>
      <c r="FN213" s="39"/>
      <c r="FO213" s="39"/>
      <c r="FP213" s="39"/>
      <c r="FQ213" s="39"/>
      <c r="FR213" s="39"/>
      <c r="FS213" s="39"/>
      <c r="FT213" s="39"/>
      <c r="FU213" s="39"/>
      <c r="FV213" s="39"/>
      <c r="FW213" s="39"/>
      <c r="FX213" s="39"/>
      <c r="FY213" s="39"/>
      <c r="FZ213" s="39"/>
      <c r="GA213" s="39"/>
      <c r="GB213" s="39"/>
      <c r="GC213" s="39"/>
      <c r="GD213" s="39"/>
      <c r="GE213" s="39"/>
      <c r="GF213" s="39"/>
      <c r="GG213" s="39"/>
      <c r="GH213" s="39"/>
      <c r="GI213" s="39"/>
      <c r="GJ213" s="39"/>
      <c r="GK213" s="39"/>
      <c r="GL213" s="39"/>
      <c r="GM213" s="39"/>
      <c r="GN213" s="39"/>
      <c r="GO213" s="39"/>
      <c r="GP213" s="39"/>
      <c r="GQ213" s="39"/>
      <c r="GR213" s="39"/>
      <c r="GS213" s="39"/>
      <c r="GT213" s="39"/>
      <c r="GU213" s="39"/>
      <c r="GV213" s="39"/>
      <c r="GW213" s="39"/>
      <c r="GX213" s="39"/>
      <c r="GY213" s="39"/>
      <c r="GZ213" s="39"/>
      <c r="HA213" s="39"/>
      <c r="HB213" s="39"/>
      <c r="HC213" s="39"/>
      <c r="HD213" s="39"/>
      <c r="HE213" s="39"/>
      <c r="HF213" s="39"/>
      <c r="HG213" s="39"/>
      <c r="HH213" s="39"/>
      <c r="HI213" s="39"/>
      <c r="HJ213" s="39"/>
      <c r="HK213" s="39"/>
      <c r="HL213" s="39"/>
      <c r="HM213" s="39"/>
      <c r="HN213" s="39"/>
      <c r="HO213" s="39"/>
      <c r="HP213" s="39"/>
      <c r="HQ213" s="39"/>
      <c r="HR213" s="39"/>
      <c r="HS213" s="39"/>
      <c r="HT213" s="39"/>
      <c r="HU213" s="39"/>
      <c r="HV213" s="39"/>
      <c r="HW213" s="39"/>
      <c r="HX213" s="39"/>
      <c r="HY213" s="39"/>
      <c r="HZ213" s="39"/>
      <c r="IA213" s="39"/>
      <c r="IB213" s="39"/>
      <c r="IC213" s="39"/>
      <c r="ID213" s="39"/>
      <c r="IE213" s="39"/>
      <c r="IF213" s="39"/>
      <c r="IG213" s="39"/>
      <c r="IH213" s="39"/>
      <c r="II213" s="39"/>
      <c r="IJ213" s="39"/>
      <c r="IK213" s="39"/>
      <c r="IL213" s="39"/>
      <c r="IM213" s="39"/>
      <c r="IN213" s="39"/>
      <c r="IO213" s="39"/>
      <c r="IP213" s="39"/>
      <c r="IQ213" s="39"/>
      <c r="IR213" s="39"/>
      <c r="IS213" s="39"/>
      <c r="IT213" s="39"/>
      <c r="IU213" s="39"/>
      <c r="IV213" s="39"/>
      <c r="IW213" s="39"/>
      <c r="IX213" s="39"/>
      <c r="IY213" s="39"/>
      <c r="IZ213" s="39"/>
      <c r="JA213" s="39"/>
      <c r="JB213" s="39"/>
      <c r="JC213" s="39"/>
      <c r="JD213" s="39"/>
      <c r="JE213" s="39"/>
      <c r="JF213" s="39"/>
      <c r="JG213" s="39"/>
      <c r="JH213" s="39"/>
      <c r="JI213" s="39"/>
      <c r="JJ213" s="39"/>
      <c r="JK213" s="39"/>
      <c r="JL213" s="39"/>
      <c r="JM213" s="39"/>
      <c r="JN213" s="39"/>
      <c r="JO213" s="39"/>
      <c r="JP213" s="39"/>
      <c r="JQ213" s="39"/>
      <c r="JR213" s="39"/>
      <c r="JS213" s="39"/>
      <c r="JT213" s="39"/>
      <c r="JU213" s="39"/>
      <c r="JV213" s="39"/>
      <c r="JW213" s="39"/>
      <c r="JX213" s="39"/>
      <c r="JY213" s="39"/>
      <c r="JZ213" s="39"/>
      <c r="KA213" s="39"/>
      <c r="KB213" s="39"/>
      <c r="KC213" s="39"/>
      <c r="KD213" s="39"/>
      <c r="KE213" s="39"/>
      <c r="KF213" s="39"/>
      <c r="KG213" s="39"/>
      <c r="KH213" s="39"/>
      <c r="KI213" s="39"/>
      <c r="KJ213" s="39"/>
      <c r="KK213" s="39"/>
      <c r="KL213" s="39"/>
      <c r="KM213" s="39"/>
      <c r="KN213" s="39"/>
      <c r="KO213" s="39"/>
      <c r="KP213" s="39"/>
      <c r="KQ213" s="39"/>
      <c r="KR213" s="39"/>
      <c r="KS213" s="39"/>
      <c r="KT213" s="39"/>
      <c r="KU213" s="39"/>
      <c r="KV213" s="39"/>
      <c r="KW213" s="39"/>
      <c r="KX213" s="39"/>
      <c r="KY213" s="39"/>
      <c r="KZ213" s="39"/>
      <c r="LA213" s="39"/>
      <c r="LB213" s="39"/>
      <c r="LC213" s="39"/>
      <c r="LD213" s="39"/>
      <c r="LE213" s="39"/>
      <c r="LF213" s="39"/>
      <c r="LG213" s="39"/>
      <c r="LH213" s="39"/>
      <c r="LI213" s="39"/>
      <c r="LJ213" s="39"/>
      <c r="LK213" s="39"/>
      <c r="LL213" s="39"/>
      <c r="LM213" s="39"/>
      <c r="LN213" s="39"/>
      <c r="LO213" s="39"/>
      <c r="LP213" s="39"/>
      <c r="LQ213" s="39"/>
      <c r="LR213" s="39"/>
      <c r="LS213" s="39"/>
      <c r="LT213" s="39"/>
      <c r="LU213" s="39"/>
      <c r="LV213" s="39"/>
      <c r="LW213" s="39"/>
      <c r="LX213" s="39"/>
      <c r="LY213" s="39"/>
      <c r="LZ213" s="39"/>
      <c r="MA213" s="39"/>
      <c r="MB213" s="39"/>
      <c r="MC213" s="39"/>
      <c r="MD213" s="39"/>
      <c r="ME213" s="39"/>
      <c r="MF213" s="39"/>
      <c r="MG213" s="39"/>
      <c r="MH213" s="39"/>
      <c r="MI213" s="39"/>
      <c r="MJ213" s="39"/>
      <c r="MK213" s="39"/>
      <c r="ML213" s="39"/>
      <c r="MM213" s="39"/>
      <c r="MN213" s="39"/>
      <c r="MO213" s="39"/>
      <c r="MP213" s="39"/>
      <c r="MQ213" s="39"/>
      <c r="MR213" s="39"/>
      <c r="MS213" s="39"/>
      <c r="MT213" s="39"/>
      <c r="MU213" s="39"/>
      <c r="MV213" s="39"/>
      <c r="MW213" s="39"/>
      <c r="MX213" s="39"/>
      <c r="MY213" s="39"/>
      <c r="MZ213" s="39"/>
      <c r="NA213" s="39"/>
      <c r="NB213" s="39"/>
      <c r="NC213" s="39"/>
      <c r="ND213" s="39"/>
      <c r="NE213" s="39"/>
      <c r="NF213" s="39"/>
      <c r="NG213" s="39"/>
      <c r="NH213" s="39"/>
      <c r="NI213" s="39"/>
      <c r="NJ213" s="39"/>
      <c r="NK213" s="39"/>
      <c r="NL213" s="39"/>
      <c r="NM213" s="39"/>
      <c r="NN213" s="39"/>
      <c r="NO213" s="39"/>
      <c r="NP213" s="39"/>
      <c r="NQ213" s="39"/>
      <c r="NR213" s="39"/>
      <c r="NS213" s="39"/>
      <c r="NT213" s="39"/>
      <c r="NU213" s="39"/>
      <c r="NV213" s="39"/>
      <c r="NW213" s="39"/>
      <c r="NX213" s="39"/>
      <c r="NY213" s="39"/>
      <c r="NZ213" s="39"/>
      <c r="OA213" s="39"/>
      <c r="OB213" s="39"/>
      <c r="OC213" s="39"/>
      <c r="OD213" s="39"/>
      <c r="OE213" s="39"/>
      <c r="OF213" s="39"/>
      <c r="OG213" s="39"/>
      <c r="OH213" s="39"/>
      <c r="OI213" s="39"/>
      <c r="OJ213" s="39"/>
      <c r="OK213" s="39"/>
      <c r="OL213" s="39"/>
      <c r="OM213" s="39"/>
      <c r="ON213" s="39"/>
      <c r="OO213" s="39"/>
      <c r="OP213" s="39"/>
      <c r="OQ213" s="39"/>
      <c r="OR213" s="39"/>
      <c r="OS213" s="39"/>
      <c r="OT213" s="39"/>
      <c r="OU213" s="39"/>
      <c r="OV213" s="39"/>
      <c r="OW213" s="39"/>
      <c r="OX213" s="39"/>
      <c r="OY213" s="39"/>
      <c r="OZ213" s="39"/>
      <c r="PA213" s="39"/>
      <c r="PB213" s="39"/>
      <c r="PC213" s="39"/>
      <c r="PD213" s="39"/>
      <c r="PE213" s="39"/>
      <c r="PF213" s="39"/>
      <c r="PG213" s="39"/>
      <c r="PH213" s="39"/>
      <c r="PI213" s="39"/>
      <c r="PJ213" s="39"/>
      <c r="PK213" s="39"/>
      <c r="PL213" s="39"/>
      <c r="PM213" s="39"/>
      <c r="PN213" s="39"/>
      <c r="PO213" s="39"/>
      <c r="PP213" s="39"/>
      <c r="PQ213" s="39"/>
      <c r="PR213" s="39"/>
      <c r="PS213" s="39"/>
      <c r="PT213" s="39"/>
      <c r="PU213" s="39"/>
      <c r="PV213" s="39"/>
      <c r="PW213" s="39"/>
      <c r="PX213" s="39"/>
      <c r="PY213" s="39"/>
      <c r="PZ213" s="39"/>
      <c r="QA213" s="39"/>
      <c r="QB213" s="39"/>
      <c r="QC213" s="39"/>
      <c r="QD213" s="39"/>
      <c r="QE213" s="39"/>
      <c r="QF213" s="39"/>
      <c r="QG213" s="39"/>
      <c r="QH213" s="39"/>
      <c r="QI213" s="39"/>
      <c r="QJ213" s="39"/>
      <c r="QK213" s="39"/>
      <c r="QL213" s="39"/>
      <c r="QM213" s="39"/>
      <c r="QN213" s="39"/>
      <c r="QO213" s="39"/>
      <c r="QP213" s="39"/>
      <c r="QQ213" s="39"/>
      <c r="QR213" s="39"/>
      <c r="QS213" s="39"/>
      <c r="QT213" s="39"/>
      <c r="QU213" s="39"/>
      <c r="QV213" s="39"/>
      <c r="QW213" s="39"/>
      <c r="QX213" s="39"/>
      <c r="QY213" s="39"/>
      <c r="QZ213" s="39"/>
      <c r="RA213" s="39"/>
      <c r="RB213" s="39"/>
      <c r="RC213" s="39"/>
      <c r="RD213" s="39"/>
      <c r="RE213" s="39"/>
      <c r="RF213" s="39"/>
      <c r="RG213" s="39"/>
      <c r="RH213" s="39"/>
      <c r="RI213" s="39"/>
      <c r="RJ213" s="39"/>
      <c r="RK213" s="39"/>
      <c r="RL213" s="39"/>
      <c r="RM213" s="39"/>
      <c r="RN213" s="39"/>
      <c r="RO213" s="39"/>
      <c r="RP213" s="39"/>
      <c r="RQ213" s="39"/>
      <c r="RR213" s="39"/>
      <c r="RS213" s="39"/>
      <c r="RT213" s="39"/>
      <c r="RU213" s="39"/>
      <c r="RV213" s="39"/>
      <c r="RW213" s="39"/>
      <c r="RX213" s="39"/>
      <c r="RY213" s="39"/>
      <c r="RZ213" s="39"/>
      <c r="SA213" s="39"/>
      <c r="SB213" s="39"/>
      <c r="SC213" s="39"/>
      <c r="SD213" s="39"/>
      <c r="SE213" s="39"/>
      <c r="SF213" s="39"/>
      <c r="SG213" s="39"/>
      <c r="SH213" s="39"/>
      <c r="SI213" s="39"/>
      <c r="SJ213" s="39"/>
      <c r="SK213" s="39"/>
      <c r="SL213" s="39"/>
      <c r="SM213" s="39"/>
      <c r="SN213" s="39"/>
      <c r="SO213" s="39"/>
      <c r="SP213" s="39"/>
      <c r="SQ213" s="39"/>
      <c r="SR213" s="39"/>
      <c r="SS213" s="39"/>
      <c r="ST213" s="39"/>
      <c r="SU213" s="39"/>
      <c r="SV213" s="39"/>
      <c r="SW213" s="39"/>
      <c r="SX213" s="39"/>
      <c r="SY213" s="39"/>
      <c r="SZ213" s="39"/>
      <c r="TA213" s="39"/>
      <c r="TB213" s="39"/>
      <c r="TC213" s="39"/>
      <c r="TD213" s="39"/>
      <c r="TE213" s="39"/>
      <c r="TF213" s="39"/>
      <c r="TG213" s="39"/>
      <c r="TH213" s="39"/>
      <c r="TI213" s="39"/>
      <c r="TJ213" s="39"/>
      <c r="TK213" s="39"/>
      <c r="TL213" s="39"/>
      <c r="TM213" s="39"/>
      <c r="TN213" s="39"/>
      <c r="TO213" s="39"/>
      <c r="TP213" s="39"/>
      <c r="TQ213" s="39"/>
      <c r="TR213" s="39"/>
      <c r="TS213" s="39"/>
      <c r="TT213" s="39"/>
      <c r="TU213" s="39"/>
      <c r="TV213" s="39"/>
      <c r="TW213" s="39"/>
      <c r="TX213" s="39"/>
      <c r="TY213" s="39"/>
      <c r="TZ213" s="39"/>
      <c r="UA213" s="39"/>
      <c r="UB213" s="39"/>
      <c r="UC213" s="39"/>
      <c r="UD213" s="39"/>
      <c r="UE213" s="39"/>
      <c r="UF213" s="39"/>
      <c r="UG213" s="39"/>
      <c r="UH213" s="39"/>
      <c r="UI213" s="39"/>
      <c r="UJ213" s="39"/>
      <c r="UK213" s="39"/>
      <c r="UL213" s="39"/>
      <c r="UM213" s="39"/>
      <c r="UN213" s="39"/>
      <c r="UO213" s="39"/>
      <c r="UP213" s="39"/>
      <c r="UQ213" s="39"/>
      <c r="UR213" s="39"/>
      <c r="US213" s="39"/>
      <c r="UT213" s="39"/>
      <c r="UU213" s="39"/>
      <c r="UV213" s="39"/>
      <c r="UW213" s="39"/>
      <c r="UX213" s="39"/>
      <c r="UY213" s="39"/>
      <c r="UZ213" s="39"/>
      <c r="VA213" s="39"/>
      <c r="VB213" s="39"/>
      <c r="VC213" s="39"/>
      <c r="VD213" s="39"/>
      <c r="VE213" s="39"/>
      <c r="VF213" s="39"/>
      <c r="VG213" s="39"/>
      <c r="VH213" s="39"/>
      <c r="VI213" s="39"/>
      <c r="VJ213" s="39"/>
      <c r="VK213" s="39"/>
      <c r="VL213" s="39"/>
      <c r="VM213" s="39"/>
      <c r="VN213" s="39"/>
      <c r="VO213" s="39"/>
      <c r="VP213" s="39"/>
      <c r="VQ213" s="39"/>
      <c r="VR213" s="39"/>
      <c r="VS213" s="39"/>
      <c r="VT213" s="39"/>
      <c r="VU213" s="39"/>
      <c r="VV213" s="39"/>
      <c r="VW213" s="39"/>
      <c r="VX213" s="39"/>
      <c r="VY213" s="39"/>
      <c r="VZ213" s="39"/>
      <c r="WA213" s="39"/>
      <c r="WB213" s="39"/>
      <c r="WC213" s="39"/>
      <c r="WD213" s="39"/>
      <c r="WE213" s="39"/>
      <c r="WF213" s="39"/>
      <c r="WG213" s="39"/>
      <c r="WH213" s="39"/>
      <c r="WI213" s="39"/>
      <c r="WJ213" s="39"/>
      <c r="WK213" s="39"/>
      <c r="WL213" s="39"/>
      <c r="WM213" s="39"/>
      <c r="WN213" s="39"/>
      <c r="WO213" s="39"/>
      <c r="WP213" s="39"/>
      <c r="WQ213" s="39"/>
      <c r="WR213" s="39"/>
      <c r="WS213" s="39"/>
      <c r="WT213" s="39"/>
      <c r="WU213" s="39"/>
      <c r="WV213" s="39"/>
      <c r="WW213" s="39"/>
      <c r="WX213" s="39"/>
      <c r="WY213" s="39"/>
      <c r="WZ213" s="39"/>
      <c r="XA213" s="39"/>
      <c r="XB213" s="39"/>
      <c r="XC213" s="39"/>
      <c r="XD213" s="39"/>
      <c r="XE213" s="39"/>
      <c r="XF213" s="39"/>
      <c r="XG213" s="39"/>
      <c r="XH213" s="39"/>
      <c r="XI213" s="39"/>
      <c r="XJ213" s="39"/>
      <c r="XK213" s="39"/>
      <c r="XL213" s="39"/>
      <c r="XM213" s="39"/>
      <c r="XN213" s="39"/>
      <c r="XO213" s="39"/>
      <c r="XP213" s="39"/>
      <c r="XQ213" s="39"/>
      <c r="XR213" s="39"/>
      <c r="XS213" s="39"/>
      <c r="XT213" s="39"/>
      <c r="XU213" s="39"/>
      <c r="XV213" s="39"/>
      <c r="XW213" s="39"/>
      <c r="XX213" s="39"/>
      <c r="XY213" s="39"/>
      <c r="XZ213" s="39"/>
      <c r="YA213" s="39"/>
      <c r="YB213" s="39"/>
      <c r="YC213" s="39"/>
      <c r="YD213" s="39"/>
      <c r="YE213" s="39"/>
      <c r="YF213" s="39"/>
    </row>
    <row r="214" spans="1:656" s="36" customFormat="1" ht="92.4" x14ac:dyDescent="0.25">
      <c r="A214" s="39"/>
      <c r="B214" s="24">
        <v>195</v>
      </c>
      <c r="C214" s="24"/>
      <c r="D214" s="37" t="s">
        <v>346</v>
      </c>
      <c r="E214" s="24" t="s">
        <v>347</v>
      </c>
      <c r="F214" s="24" t="s">
        <v>348</v>
      </c>
      <c r="G214" s="24">
        <v>3352</v>
      </c>
      <c r="H214" s="24"/>
      <c r="I214" s="24"/>
      <c r="J214" s="24"/>
      <c r="K214" s="24">
        <v>1312106.8799999999</v>
      </c>
      <c r="L214" s="38">
        <v>44308</v>
      </c>
      <c r="M214" s="24" t="s">
        <v>349</v>
      </c>
      <c r="N214" s="37" t="s">
        <v>6</v>
      </c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39"/>
      <c r="DI214" s="39"/>
      <c r="DJ214" s="39"/>
      <c r="DK214" s="39"/>
      <c r="DL214" s="39"/>
      <c r="DM214" s="39"/>
      <c r="DN214" s="39"/>
      <c r="DO214" s="39"/>
      <c r="DP214" s="39"/>
      <c r="DQ214" s="39"/>
      <c r="DR214" s="39"/>
      <c r="DS214" s="39"/>
      <c r="DT214" s="39"/>
      <c r="DU214" s="39"/>
      <c r="DV214" s="39"/>
      <c r="DW214" s="39"/>
      <c r="DX214" s="39"/>
      <c r="DY214" s="39"/>
      <c r="DZ214" s="39"/>
      <c r="EA214" s="39"/>
      <c r="EB214" s="39"/>
      <c r="EC214" s="39"/>
      <c r="ED214" s="39"/>
      <c r="EE214" s="39"/>
      <c r="EF214" s="39"/>
      <c r="EG214" s="39"/>
      <c r="EH214" s="39"/>
      <c r="EI214" s="39"/>
      <c r="EJ214" s="39"/>
      <c r="EK214" s="39"/>
      <c r="EL214" s="39"/>
      <c r="EM214" s="39"/>
      <c r="EN214" s="39"/>
      <c r="EO214" s="39"/>
      <c r="EP214" s="39"/>
      <c r="EQ214" s="39"/>
      <c r="ER214" s="39"/>
      <c r="ES214" s="39"/>
      <c r="ET214" s="39"/>
      <c r="EU214" s="39"/>
      <c r="EV214" s="39"/>
      <c r="EW214" s="39"/>
      <c r="EX214" s="39"/>
      <c r="EY214" s="39"/>
      <c r="EZ214" s="39"/>
      <c r="FA214" s="39"/>
      <c r="FB214" s="39"/>
      <c r="FC214" s="39"/>
      <c r="FD214" s="39"/>
      <c r="FE214" s="39"/>
      <c r="FF214" s="39"/>
      <c r="FG214" s="39"/>
      <c r="FH214" s="39"/>
      <c r="FI214" s="39"/>
      <c r="FJ214" s="39"/>
      <c r="FK214" s="39"/>
      <c r="FL214" s="39"/>
      <c r="FM214" s="39"/>
      <c r="FN214" s="39"/>
      <c r="FO214" s="39"/>
      <c r="FP214" s="39"/>
      <c r="FQ214" s="39"/>
      <c r="FR214" s="39"/>
      <c r="FS214" s="39"/>
      <c r="FT214" s="39"/>
      <c r="FU214" s="39"/>
      <c r="FV214" s="39"/>
      <c r="FW214" s="39"/>
      <c r="FX214" s="39"/>
      <c r="FY214" s="39"/>
      <c r="FZ214" s="39"/>
      <c r="GA214" s="39"/>
      <c r="GB214" s="39"/>
      <c r="GC214" s="39"/>
      <c r="GD214" s="39"/>
      <c r="GE214" s="39"/>
      <c r="GF214" s="39"/>
      <c r="GG214" s="39"/>
      <c r="GH214" s="39"/>
      <c r="GI214" s="39"/>
      <c r="GJ214" s="39"/>
      <c r="GK214" s="39"/>
      <c r="GL214" s="39"/>
      <c r="GM214" s="39"/>
      <c r="GN214" s="39"/>
      <c r="GO214" s="39"/>
      <c r="GP214" s="39"/>
      <c r="GQ214" s="39"/>
      <c r="GR214" s="39"/>
      <c r="GS214" s="39"/>
      <c r="GT214" s="39"/>
      <c r="GU214" s="39"/>
      <c r="GV214" s="39"/>
      <c r="GW214" s="39"/>
      <c r="GX214" s="39"/>
      <c r="GY214" s="39"/>
      <c r="GZ214" s="39"/>
      <c r="HA214" s="39"/>
      <c r="HB214" s="39"/>
      <c r="HC214" s="39"/>
      <c r="HD214" s="39"/>
      <c r="HE214" s="39"/>
      <c r="HF214" s="39"/>
      <c r="HG214" s="39"/>
      <c r="HH214" s="39"/>
      <c r="HI214" s="39"/>
      <c r="HJ214" s="39"/>
      <c r="HK214" s="39"/>
      <c r="HL214" s="39"/>
      <c r="HM214" s="39"/>
      <c r="HN214" s="39"/>
      <c r="HO214" s="39"/>
      <c r="HP214" s="39"/>
      <c r="HQ214" s="39"/>
      <c r="HR214" s="39"/>
      <c r="HS214" s="39"/>
      <c r="HT214" s="39"/>
      <c r="HU214" s="39"/>
      <c r="HV214" s="39"/>
      <c r="HW214" s="39"/>
      <c r="HX214" s="39"/>
      <c r="HY214" s="39"/>
      <c r="HZ214" s="39"/>
      <c r="IA214" s="39"/>
      <c r="IB214" s="39"/>
      <c r="IC214" s="39"/>
      <c r="ID214" s="39"/>
      <c r="IE214" s="39"/>
      <c r="IF214" s="39"/>
      <c r="IG214" s="39"/>
      <c r="IH214" s="39"/>
      <c r="II214" s="39"/>
      <c r="IJ214" s="39"/>
      <c r="IK214" s="39"/>
      <c r="IL214" s="39"/>
      <c r="IM214" s="39"/>
      <c r="IN214" s="39"/>
      <c r="IO214" s="39"/>
      <c r="IP214" s="39"/>
      <c r="IQ214" s="39"/>
      <c r="IR214" s="39"/>
      <c r="IS214" s="39"/>
      <c r="IT214" s="39"/>
      <c r="IU214" s="39"/>
      <c r="IV214" s="39"/>
      <c r="IW214" s="39"/>
      <c r="IX214" s="39"/>
      <c r="IY214" s="39"/>
      <c r="IZ214" s="39"/>
      <c r="JA214" s="39"/>
      <c r="JB214" s="39"/>
      <c r="JC214" s="39"/>
      <c r="JD214" s="39"/>
      <c r="JE214" s="39"/>
      <c r="JF214" s="39"/>
      <c r="JG214" s="39"/>
      <c r="JH214" s="39"/>
      <c r="JI214" s="39"/>
      <c r="JJ214" s="39"/>
      <c r="JK214" s="39"/>
      <c r="JL214" s="39"/>
      <c r="JM214" s="39"/>
      <c r="JN214" s="39"/>
      <c r="JO214" s="39"/>
      <c r="JP214" s="39"/>
      <c r="JQ214" s="39"/>
      <c r="JR214" s="39"/>
      <c r="JS214" s="39"/>
      <c r="JT214" s="39"/>
      <c r="JU214" s="39"/>
      <c r="JV214" s="39"/>
      <c r="JW214" s="39"/>
      <c r="JX214" s="39"/>
      <c r="JY214" s="39"/>
      <c r="JZ214" s="39"/>
      <c r="KA214" s="39"/>
      <c r="KB214" s="39"/>
      <c r="KC214" s="39"/>
      <c r="KD214" s="39"/>
      <c r="KE214" s="39"/>
      <c r="KF214" s="39"/>
      <c r="KG214" s="39"/>
      <c r="KH214" s="39"/>
      <c r="KI214" s="39"/>
      <c r="KJ214" s="39"/>
      <c r="KK214" s="39"/>
      <c r="KL214" s="39"/>
      <c r="KM214" s="39"/>
      <c r="KN214" s="39"/>
      <c r="KO214" s="39"/>
      <c r="KP214" s="39"/>
      <c r="KQ214" s="39"/>
      <c r="KR214" s="39"/>
      <c r="KS214" s="39"/>
      <c r="KT214" s="39"/>
      <c r="KU214" s="39"/>
      <c r="KV214" s="39"/>
      <c r="KW214" s="39"/>
      <c r="KX214" s="39"/>
      <c r="KY214" s="39"/>
      <c r="KZ214" s="39"/>
      <c r="LA214" s="39"/>
      <c r="LB214" s="39"/>
      <c r="LC214" s="39"/>
      <c r="LD214" s="39"/>
      <c r="LE214" s="39"/>
      <c r="LF214" s="39"/>
      <c r="LG214" s="39"/>
      <c r="LH214" s="39"/>
      <c r="LI214" s="39"/>
      <c r="LJ214" s="39"/>
      <c r="LK214" s="39"/>
      <c r="LL214" s="39"/>
      <c r="LM214" s="39"/>
      <c r="LN214" s="39"/>
      <c r="LO214" s="39"/>
      <c r="LP214" s="39"/>
      <c r="LQ214" s="39"/>
      <c r="LR214" s="39"/>
      <c r="LS214" s="39"/>
      <c r="LT214" s="39"/>
      <c r="LU214" s="39"/>
      <c r="LV214" s="39"/>
      <c r="LW214" s="39"/>
      <c r="LX214" s="39"/>
      <c r="LY214" s="39"/>
      <c r="LZ214" s="39"/>
      <c r="MA214" s="39"/>
      <c r="MB214" s="39"/>
      <c r="MC214" s="39"/>
      <c r="MD214" s="39"/>
      <c r="ME214" s="39"/>
      <c r="MF214" s="39"/>
      <c r="MG214" s="39"/>
      <c r="MH214" s="39"/>
      <c r="MI214" s="39"/>
      <c r="MJ214" s="39"/>
      <c r="MK214" s="39"/>
      <c r="ML214" s="39"/>
      <c r="MM214" s="39"/>
      <c r="MN214" s="39"/>
      <c r="MO214" s="39"/>
      <c r="MP214" s="39"/>
      <c r="MQ214" s="39"/>
      <c r="MR214" s="39"/>
      <c r="MS214" s="39"/>
      <c r="MT214" s="39"/>
      <c r="MU214" s="39"/>
      <c r="MV214" s="39"/>
      <c r="MW214" s="39"/>
      <c r="MX214" s="39"/>
      <c r="MY214" s="39"/>
      <c r="MZ214" s="39"/>
      <c r="NA214" s="39"/>
      <c r="NB214" s="39"/>
      <c r="NC214" s="39"/>
      <c r="ND214" s="39"/>
      <c r="NE214" s="39"/>
      <c r="NF214" s="39"/>
      <c r="NG214" s="39"/>
      <c r="NH214" s="39"/>
      <c r="NI214" s="39"/>
      <c r="NJ214" s="39"/>
      <c r="NK214" s="39"/>
      <c r="NL214" s="39"/>
      <c r="NM214" s="39"/>
      <c r="NN214" s="39"/>
      <c r="NO214" s="39"/>
      <c r="NP214" s="39"/>
      <c r="NQ214" s="39"/>
      <c r="NR214" s="39"/>
      <c r="NS214" s="39"/>
      <c r="NT214" s="39"/>
      <c r="NU214" s="39"/>
      <c r="NV214" s="39"/>
      <c r="NW214" s="39"/>
      <c r="NX214" s="39"/>
      <c r="NY214" s="39"/>
      <c r="NZ214" s="39"/>
      <c r="OA214" s="39"/>
      <c r="OB214" s="39"/>
      <c r="OC214" s="39"/>
      <c r="OD214" s="39"/>
      <c r="OE214" s="39"/>
      <c r="OF214" s="39"/>
      <c r="OG214" s="39"/>
      <c r="OH214" s="39"/>
      <c r="OI214" s="39"/>
      <c r="OJ214" s="39"/>
      <c r="OK214" s="39"/>
      <c r="OL214" s="39"/>
      <c r="OM214" s="39"/>
      <c r="ON214" s="39"/>
      <c r="OO214" s="39"/>
      <c r="OP214" s="39"/>
      <c r="OQ214" s="39"/>
      <c r="OR214" s="39"/>
      <c r="OS214" s="39"/>
      <c r="OT214" s="39"/>
      <c r="OU214" s="39"/>
      <c r="OV214" s="39"/>
      <c r="OW214" s="39"/>
      <c r="OX214" s="39"/>
      <c r="OY214" s="39"/>
      <c r="OZ214" s="39"/>
      <c r="PA214" s="39"/>
      <c r="PB214" s="39"/>
      <c r="PC214" s="39"/>
      <c r="PD214" s="39"/>
      <c r="PE214" s="39"/>
      <c r="PF214" s="39"/>
      <c r="PG214" s="39"/>
      <c r="PH214" s="39"/>
      <c r="PI214" s="39"/>
      <c r="PJ214" s="39"/>
      <c r="PK214" s="39"/>
      <c r="PL214" s="39"/>
      <c r="PM214" s="39"/>
      <c r="PN214" s="39"/>
      <c r="PO214" s="39"/>
      <c r="PP214" s="39"/>
      <c r="PQ214" s="39"/>
      <c r="PR214" s="39"/>
      <c r="PS214" s="39"/>
      <c r="PT214" s="39"/>
      <c r="PU214" s="39"/>
      <c r="PV214" s="39"/>
      <c r="PW214" s="39"/>
      <c r="PX214" s="39"/>
      <c r="PY214" s="39"/>
      <c r="PZ214" s="39"/>
      <c r="QA214" s="39"/>
      <c r="QB214" s="39"/>
      <c r="QC214" s="39"/>
      <c r="QD214" s="39"/>
      <c r="QE214" s="39"/>
      <c r="QF214" s="39"/>
      <c r="QG214" s="39"/>
      <c r="QH214" s="39"/>
      <c r="QI214" s="39"/>
      <c r="QJ214" s="39"/>
      <c r="QK214" s="39"/>
      <c r="QL214" s="39"/>
      <c r="QM214" s="39"/>
      <c r="QN214" s="39"/>
      <c r="QO214" s="39"/>
      <c r="QP214" s="39"/>
      <c r="QQ214" s="39"/>
      <c r="QR214" s="39"/>
      <c r="QS214" s="39"/>
      <c r="QT214" s="39"/>
      <c r="QU214" s="39"/>
      <c r="QV214" s="39"/>
      <c r="QW214" s="39"/>
      <c r="QX214" s="39"/>
      <c r="QY214" s="39"/>
      <c r="QZ214" s="39"/>
      <c r="RA214" s="39"/>
      <c r="RB214" s="39"/>
      <c r="RC214" s="39"/>
      <c r="RD214" s="39"/>
      <c r="RE214" s="39"/>
      <c r="RF214" s="39"/>
      <c r="RG214" s="39"/>
      <c r="RH214" s="39"/>
      <c r="RI214" s="39"/>
      <c r="RJ214" s="39"/>
      <c r="RK214" s="39"/>
      <c r="RL214" s="39"/>
      <c r="RM214" s="39"/>
      <c r="RN214" s="39"/>
      <c r="RO214" s="39"/>
      <c r="RP214" s="39"/>
      <c r="RQ214" s="39"/>
      <c r="RR214" s="39"/>
      <c r="RS214" s="39"/>
      <c r="RT214" s="39"/>
      <c r="RU214" s="39"/>
      <c r="RV214" s="39"/>
      <c r="RW214" s="39"/>
      <c r="RX214" s="39"/>
      <c r="RY214" s="39"/>
      <c r="RZ214" s="39"/>
      <c r="SA214" s="39"/>
      <c r="SB214" s="39"/>
      <c r="SC214" s="39"/>
      <c r="SD214" s="39"/>
      <c r="SE214" s="39"/>
      <c r="SF214" s="39"/>
      <c r="SG214" s="39"/>
      <c r="SH214" s="39"/>
      <c r="SI214" s="39"/>
      <c r="SJ214" s="39"/>
      <c r="SK214" s="39"/>
      <c r="SL214" s="39"/>
      <c r="SM214" s="39"/>
      <c r="SN214" s="39"/>
      <c r="SO214" s="39"/>
      <c r="SP214" s="39"/>
      <c r="SQ214" s="39"/>
      <c r="SR214" s="39"/>
      <c r="SS214" s="39"/>
      <c r="ST214" s="39"/>
      <c r="SU214" s="39"/>
      <c r="SV214" s="39"/>
      <c r="SW214" s="39"/>
      <c r="SX214" s="39"/>
      <c r="SY214" s="39"/>
      <c r="SZ214" s="39"/>
      <c r="TA214" s="39"/>
      <c r="TB214" s="39"/>
      <c r="TC214" s="39"/>
      <c r="TD214" s="39"/>
      <c r="TE214" s="39"/>
      <c r="TF214" s="39"/>
      <c r="TG214" s="39"/>
      <c r="TH214" s="39"/>
      <c r="TI214" s="39"/>
      <c r="TJ214" s="39"/>
      <c r="TK214" s="39"/>
      <c r="TL214" s="39"/>
      <c r="TM214" s="39"/>
      <c r="TN214" s="39"/>
      <c r="TO214" s="39"/>
      <c r="TP214" s="39"/>
      <c r="TQ214" s="39"/>
      <c r="TR214" s="39"/>
      <c r="TS214" s="39"/>
      <c r="TT214" s="39"/>
      <c r="TU214" s="39"/>
      <c r="TV214" s="39"/>
      <c r="TW214" s="39"/>
      <c r="TX214" s="39"/>
      <c r="TY214" s="39"/>
      <c r="TZ214" s="39"/>
      <c r="UA214" s="39"/>
      <c r="UB214" s="39"/>
      <c r="UC214" s="39"/>
      <c r="UD214" s="39"/>
      <c r="UE214" s="39"/>
      <c r="UF214" s="39"/>
      <c r="UG214" s="39"/>
      <c r="UH214" s="39"/>
      <c r="UI214" s="39"/>
      <c r="UJ214" s="39"/>
      <c r="UK214" s="39"/>
      <c r="UL214" s="39"/>
      <c r="UM214" s="39"/>
      <c r="UN214" s="39"/>
      <c r="UO214" s="39"/>
      <c r="UP214" s="39"/>
      <c r="UQ214" s="39"/>
      <c r="UR214" s="39"/>
      <c r="US214" s="39"/>
      <c r="UT214" s="39"/>
      <c r="UU214" s="39"/>
      <c r="UV214" s="39"/>
      <c r="UW214" s="39"/>
      <c r="UX214" s="39"/>
      <c r="UY214" s="39"/>
      <c r="UZ214" s="39"/>
      <c r="VA214" s="39"/>
      <c r="VB214" s="39"/>
      <c r="VC214" s="39"/>
      <c r="VD214" s="39"/>
      <c r="VE214" s="39"/>
      <c r="VF214" s="39"/>
      <c r="VG214" s="39"/>
      <c r="VH214" s="39"/>
      <c r="VI214" s="39"/>
      <c r="VJ214" s="39"/>
      <c r="VK214" s="39"/>
      <c r="VL214" s="39"/>
      <c r="VM214" s="39"/>
      <c r="VN214" s="39"/>
      <c r="VO214" s="39"/>
      <c r="VP214" s="39"/>
      <c r="VQ214" s="39"/>
      <c r="VR214" s="39"/>
      <c r="VS214" s="39"/>
      <c r="VT214" s="39"/>
      <c r="VU214" s="39"/>
      <c r="VV214" s="39"/>
      <c r="VW214" s="39"/>
      <c r="VX214" s="39"/>
      <c r="VY214" s="39"/>
      <c r="VZ214" s="39"/>
      <c r="WA214" s="39"/>
      <c r="WB214" s="39"/>
      <c r="WC214" s="39"/>
      <c r="WD214" s="39"/>
      <c r="WE214" s="39"/>
      <c r="WF214" s="39"/>
      <c r="WG214" s="39"/>
      <c r="WH214" s="39"/>
      <c r="WI214" s="39"/>
      <c r="WJ214" s="39"/>
      <c r="WK214" s="39"/>
      <c r="WL214" s="39"/>
      <c r="WM214" s="39"/>
      <c r="WN214" s="39"/>
      <c r="WO214" s="39"/>
      <c r="WP214" s="39"/>
      <c r="WQ214" s="39"/>
      <c r="WR214" s="39"/>
      <c r="WS214" s="39"/>
      <c r="WT214" s="39"/>
      <c r="WU214" s="39"/>
      <c r="WV214" s="39"/>
      <c r="WW214" s="39"/>
      <c r="WX214" s="39"/>
      <c r="WY214" s="39"/>
      <c r="WZ214" s="39"/>
      <c r="XA214" s="39"/>
      <c r="XB214" s="39"/>
      <c r="XC214" s="39"/>
      <c r="XD214" s="39"/>
      <c r="XE214" s="39"/>
      <c r="XF214" s="39"/>
      <c r="XG214" s="39"/>
      <c r="XH214" s="39"/>
      <c r="XI214" s="39"/>
      <c r="XJ214" s="39"/>
      <c r="XK214" s="39"/>
      <c r="XL214" s="39"/>
      <c r="XM214" s="39"/>
      <c r="XN214" s="39"/>
      <c r="XO214" s="39"/>
      <c r="XP214" s="39"/>
      <c r="XQ214" s="39"/>
      <c r="XR214" s="39"/>
      <c r="XS214" s="39"/>
      <c r="XT214" s="39"/>
      <c r="XU214" s="39"/>
      <c r="XV214" s="39"/>
      <c r="XW214" s="39"/>
      <c r="XX214" s="39"/>
      <c r="XY214" s="39"/>
      <c r="XZ214" s="39"/>
      <c r="YA214" s="39"/>
      <c r="YB214" s="39"/>
      <c r="YC214" s="39"/>
      <c r="YD214" s="39"/>
      <c r="YE214" s="39"/>
      <c r="YF214" s="39"/>
    </row>
    <row r="215" spans="1:656" s="36" customFormat="1" ht="92.4" x14ac:dyDescent="0.25">
      <c r="A215" s="39"/>
      <c r="B215" s="24">
        <v>196</v>
      </c>
      <c r="C215" s="24"/>
      <c r="D215" s="37" t="s">
        <v>350</v>
      </c>
      <c r="E215" s="24" t="s">
        <v>351</v>
      </c>
      <c r="F215" s="24" t="s">
        <v>352</v>
      </c>
      <c r="G215" s="24">
        <v>494</v>
      </c>
      <c r="H215" s="24"/>
      <c r="I215" s="24"/>
      <c r="J215" s="24"/>
      <c r="K215" s="24">
        <v>193371.36</v>
      </c>
      <c r="L215" s="38">
        <v>44309</v>
      </c>
      <c r="M215" s="24" t="s">
        <v>353</v>
      </c>
      <c r="N215" s="37" t="s">
        <v>6</v>
      </c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  <c r="DG215" s="39"/>
      <c r="DH215" s="39"/>
      <c r="DI215" s="39"/>
      <c r="DJ215" s="39"/>
      <c r="DK215" s="39"/>
      <c r="DL215" s="39"/>
      <c r="DM215" s="39"/>
      <c r="DN215" s="39"/>
      <c r="DO215" s="39"/>
      <c r="DP215" s="39"/>
      <c r="DQ215" s="39"/>
      <c r="DR215" s="39"/>
      <c r="DS215" s="39"/>
      <c r="DT215" s="39"/>
      <c r="DU215" s="39"/>
      <c r="DV215" s="39"/>
      <c r="DW215" s="39"/>
      <c r="DX215" s="39"/>
      <c r="DY215" s="39"/>
      <c r="DZ215" s="39"/>
      <c r="EA215" s="39"/>
      <c r="EB215" s="39"/>
      <c r="EC215" s="39"/>
      <c r="ED215" s="39"/>
      <c r="EE215" s="39"/>
      <c r="EF215" s="39"/>
      <c r="EG215" s="39"/>
      <c r="EH215" s="39"/>
      <c r="EI215" s="39"/>
      <c r="EJ215" s="39"/>
      <c r="EK215" s="39"/>
      <c r="EL215" s="39"/>
      <c r="EM215" s="39"/>
      <c r="EN215" s="39"/>
      <c r="EO215" s="39"/>
      <c r="EP215" s="39"/>
      <c r="EQ215" s="39"/>
      <c r="ER215" s="39"/>
      <c r="ES215" s="39"/>
      <c r="ET215" s="39"/>
      <c r="EU215" s="39"/>
      <c r="EV215" s="39"/>
      <c r="EW215" s="39"/>
      <c r="EX215" s="39"/>
      <c r="EY215" s="39"/>
      <c r="EZ215" s="39"/>
      <c r="FA215" s="39"/>
      <c r="FB215" s="39"/>
      <c r="FC215" s="39"/>
      <c r="FD215" s="39"/>
      <c r="FE215" s="39"/>
      <c r="FF215" s="39"/>
      <c r="FG215" s="39"/>
      <c r="FH215" s="39"/>
      <c r="FI215" s="39"/>
      <c r="FJ215" s="39"/>
      <c r="FK215" s="39"/>
      <c r="FL215" s="39"/>
      <c r="FM215" s="39"/>
      <c r="FN215" s="39"/>
      <c r="FO215" s="39"/>
      <c r="FP215" s="39"/>
      <c r="FQ215" s="39"/>
      <c r="FR215" s="39"/>
      <c r="FS215" s="39"/>
      <c r="FT215" s="39"/>
      <c r="FU215" s="39"/>
      <c r="FV215" s="39"/>
      <c r="FW215" s="39"/>
      <c r="FX215" s="39"/>
      <c r="FY215" s="39"/>
      <c r="FZ215" s="39"/>
      <c r="GA215" s="39"/>
      <c r="GB215" s="39"/>
      <c r="GC215" s="39"/>
      <c r="GD215" s="39"/>
      <c r="GE215" s="39"/>
      <c r="GF215" s="39"/>
      <c r="GG215" s="39"/>
      <c r="GH215" s="39"/>
      <c r="GI215" s="39"/>
      <c r="GJ215" s="39"/>
      <c r="GK215" s="39"/>
      <c r="GL215" s="39"/>
      <c r="GM215" s="39"/>
      <c r="GN215" s="39"/>
      <c r="GO215" s="39"/>
      <c r="GP215" s="39"/>
      <c r="GQ215" s="39"/>
      <c r="GR215" s="39"/>
      <c r="GS215" s="39"/>
      <c r="GT215" s="39"/>
      <c r="GU215" s="39"/>
      <c r="GV215" s="39"/>
      <c r="GW215" s="39"/>
      <c r="GX215" s="39"/>
      <c r="GY215" s="39"/>
      <c r="GZ215" s="39"/>
      <c r="HA215" s="39"/>
      <c r="HB215" s="39"/>
      <c r="HC215" s="39"/>
      <c r="HD215" s="39"/>
      <c r="HE215" s="39"/>
      <c r="HF215" s="39"/>
      <c r="HG215" s="39"/>
      <c r="HH215" s="39"/>
      <c r="HI215" s="39"/>
      <c r="HJ215" s="39"/>
      <c r="HK215" s="39"/>
      <c r="HL215" s="39"/>
      <c r="HM215" s="39"/>
      <c r="HN215" s="39"/>
      <c r="HO215" s="39"/>
      <c r="HP215" s="39"/>
      <c r="HQ215" s="39"/>
      <c r="HR215" s="39"/>
      <c r="HS215" s="39"/>
      <c r="HT215" s="39"/>
      <c r="HU215" s="39"/>
      <c r="HV215" s="39"/>
      <c r="HW215" s="39"/>
      <c r="HX215" s="39"/>
      <c r="HY215" s="39"/>
      <c r="HZ215" s="39"/>
      <c r="IA215" s="39"/>
      <c r="IB215" s="39"/>
      <c r="IC215" s="39"/>
      <c r="ID215" s="39"/>
      <c r="IE215" s="39"/>
      <c r="IF215" s="39"/>
      <c r="IG215" s="39"/>
      <c r="IH215" s="39"/>
      <c r="II215" s="39"/>
      <c r="IJ215" s="39"/>
      <c r="IK215" s="39"/>
      <c r="IL215" s="39"/>
      <c r="IM215" s="39"/>
      <c r="IN215" s="39"/>
      <c r="IO215" s="39"/>
      <c r="IP215" s="39"/>
      <c r="IQ215" s="39"/>
      <c r="IR215" s="39"/>
      <c r="IS215" s="39"/>
      <c r="IT215" s="39"/>
      <c r="IU215" s="39"/>
      <c r="IV215" s="39"/>
      <c r="IW215" s="39"/>
      <c r="IX215" s="39"/>
      <c r="IY215" s="39"/>
      <c r="IZ215" s="39"/>
      <c r="JA215" s="39"/>
      <c r="JB215" s="39"/>
      <c r="JC215" s="39"/>
      <c r="JD215" s="39"/>
      <c r="JE215" s="39"/>
      <c r="JF215" s="39"/>
      <c r="JG215" s="39"/>
      <c r="JH215" s="39"/>
      <c r="JI215" s="39"/>
      <c r="JJ215" s="39"/>
      <c r="JK215" s="39"/>
      <c r="JL215" s="39"/>
      <c r="JM215" s="39"/>
      <c r="JN215" s="39"/>
      <c r="JO215" s="39"/>
      <c r="JP215" s="39"/>
      <c r="JQ215" s="39"/>
      <c r="JR215" s="39"/>
      <c r="JS215" s="39"/>
      <c r="JT215" s="39"/>
      <c r="JU215" s="39"/>
      <c r="JV215" s="39"/>
      <c r="JW215" s="39"/>
      <c r="JX215" s="39"/>
      <c r="JY215" s="39"/>
      <c r="JZ215" s="39"/>
      <c r="KA215" s="39"/>
      <c r="KB215" s="39"/>
      <c r="KC215" s="39"/>
      <c r="KD215" s="39"/>
      <c r="KE215" s="39"/>
      <c r="KF215" s="39"/>
      <c r="KG215" s="39"/>
      <c r="KH215" s="39"/>
      <c r="KI215" s="39"/>
      <c r="KJ215" s="39"/>
      <c r="KK215" s="39"/>
      <c r="KL215" s="39"/>
      <c r="KM215" s="39"/>
      <c r="KN215" s="39"/>
      <c r="KO215" s="39"/>
      <c r="KP215" s="39"/>
      <c r="KQ215" s="39"/>
      <c r="KR215" s="39"/>
      <c r="KS215" s="39"/>
      <c r="KT215" s="39"/>
      <c r="KU215" s="39"/>
      <c r="KV215" s="39"/>
      <c r="KW215" s="39"/>
      <c r="KX215" s="39"/>
      <c r="KY215" s="39"/>
      <c r="KZ215" s="39"/>
      <c r="LA215" s="39"/>
      <c r="LB215" s="39"/>
      <c r="LC215" s="39"/>
      <c r="LD215" s="39"/>
      <c r="LE215" s="39"/>
      <c r="LF215" s="39"/>
      <c r="LG215" s="39"/>
      <c r="LH215" s="39"/>
      <c r="LI215" s="39"/>
      <c r="LJ215" s="39"/>
      <c r="LK215" s="39"/>
      <c r="LL215" s="39"/>
      <c r="LM215" s="39"/>
      <c r="LN215" s="39"/>
      <c r="LO215" s="39"/>
      <c r="LP215" s="39"/>
      <c r="LQ215" s="39"/>
      <c r="LR215" s="39"/>
      <c r="LS215" s="39"/>
      <c r="LT215" s="39"/>
      <c r="LU215" s="39"/>
      <c r="LV215" s="39"/>
      <c r="LW215" s="39"/>
      <c r="LX215" s="39"/>
      <c r="LY215" s="39"/>
      <c r="LZ215" s="39"/>
      <c r="MA215" s="39"/>
      <c r="MB215" s="39"/>
      <c r="MC215" s="39"/>
      <c r="MD215" s="39"/>
      <c r="ME215" s="39"/>
      <c r="MF215" s="39"/>
      <c r="MG215" s="39"/>
      <c r="MH215" s="39"/>
      <c r="MI215" s="39"/>
      <c r="MJ215" s="39"/>
      <c r="MK215" s="39"/>
      <c r="ML215" s="39"/>
      <c r="MM215" s="39"/>
      <c r="MN215" s="39"/>
      <c r="MO215" s="39"/>
      <c r="MP215" s="39"/>
      <c r="MQ215" s="39"/>
      <c r="MR215" s="39"/>
      <c r="MS215" s="39"/>
      <c r="MT215" s="39"/>
      <c r="MU215" s="39"/>
      <c r="MV215" s="39"/>
      <c r="MW215" s="39"/>
      <c r="MX215" s="39"/>
      <c r="MY215" s="39"/>
      <c r="MZ215" s="39"/>
      <c r="NA215" s="39"/>
      <c r="NB215" s="39"/>
      <c r="NC215" s="39"/>
      <c r="ND215" s="39"/>
      <c r="NE215" s="39"/>
      <c r="NF215" s="39"/>
      <c r="NG215" s="39"/>
      <c r="NH215" s="39"/>
      <c r="NI215" s="39"/>
      <c r="NJ215" s="39"/>
      <c r="NK215" s="39"/>
      <c r="NL215" s="39"/>
      <c r="NM215" s="39"/>
      <c r="NN215" s="39"/>
      <c r="NO215" s="39"/>
      <c r="NP215" s="39"/>
      <c r="NQ215" s="39"/>
      <c r="NR215" s="39"/>
      <c r="NS215" s="39"/>
      <c r="NT215" s="39"/>
      <c r="NU215" s="39"/>
      <c r="NV215" s="39"/>
      <c r="NW215" s="39"/>
      <c r="NX215" s="39"/>
      <c r="NY215" s="39"/>
      <c r="NZ215" s="39"/>
      <c r="OA215" s="39"/>
      <c r="OB215" s="39"/>
      <c r="OC215" s="39"/>
      <c r="OD215" s="39"/>
      <c r="OE215" s="39"/>
      <c r="OF215" s="39"/>
      <c r="OG215" s="39"/>
      <c r="OH215" s="39"/>
      <c r="OI215" s="39"/>
      <c r="OJ215" s="39"/>
      <c r="OK215" s="39"/>
      <c r="OL215" s="39"/>
      <c r="OM215" s="39"/>
      <c r="ON215" s="39"/>
      <c r="OO215" s="39"/>
      <c r="OP215" s="39"/>
      <c r="OQ215" s="39"/>
      <c r="OR215" s="39"/>
      <c r="OS215" s="39"/>
      <c r="OT215" s="39"/>
      <c r="OU215" s="39"/>
      <c r="OV215" s="39"/>
      <c r="OW215" s="39"/>
      <c r="OX215" s="39"/>
      <c r="OY215" s="39"/>
      <c r="OZ215" s="39"/>
      <c r="PA215" s="39"/>
      <c r="PB215" s="39"/>
      <c r="PC215" s="39"/>
      <c r="PD215" s="39"/>
      <c r="PE215" s="39"/>
      <c r="PF215" s="39"/>
      <c r="PG215" s="39"/>
      <c r="PH215" s="39"/>
      <c r="PI215" s="39"/>
      <c r="PJ215" s="39"/>
      <c r="PK215" s="39"/>
      <c r="PL215" s="39"/>
      <c r="PM215" s="39"/>
      <c r="PN215" s="39"/>
      <c r="PO215" s="39"/>
      <c r="PP215" s="39"/>
      <c r="PQ215" s="39"/>
      <c r="PR215" s="39"/>
      <c r="PS215" s="39"/>
      <c r="PT215" s="39"/>
      <c r="PU215" s="39"/>
      <c r="PV215" s="39"/>
      <c r="PW215" s="39"/>
      <c r="PX215" s="39"/>
      <c r="PY215" s="39"/>
      <c r="PZ215" s="39"/>
      <c r="QA215" s="39"/>
      <c r="QB215" s="39"/>
      <c r="QC215" s="39"/>
      <c r="QD215" s="39"/>
      <c r="QE215" s="39"/>
      <c r="QF215" s="39"/>
      <c r="QG215" s="39"/>
      <c r="QH215" s="39"/>
      <c r="QI215" s="39"/>
      <c r="QJ215" s="39"/>
      <c r="QK215" s="39"/>
      <c r="QL215" s="39"/>
      <c r="QM215" s="39"/>
      <c r="QN215" s="39"/>
      <c r="QO215" s="39"/>
      <c r="QP215" s="39"/>
      <c r="QQ215" s="39"/>
      <c r="QR215" s="39"/>
      <c r="QS215" s="39"/>
      <c r="QT215" s="39"/>
      <c r="QU215" s="39"/>
      <c r="QV215" s="39"/>
      <c r="QW215" s="39"/>
      <c r="QX215" s="39"/>
      <c r="QY215" s="39"/>
      <c r="QZ215" s="39"/>
      <c r="RA215" s="39"/>
      <c r="RB215" s="39"/>
      <c r="RC215" s="39"/>
      <c r="RD215" s="39"/>
      <c r="RE215" s="39"/>
      <c r="RF215" s="39"/>
      <c r="RG215" s="39"/>
      <c r="RH215" s="39"/>
      <c r="RI215" s="39"/>
      <c r="RJ215" s="39"/>
      <c r="RK215" s="39"/>
      <c r="RL215" s="39"/>
      <c r="RM215" s="39"/>
      <c r="RN215" s="39"/>
      <c r="RO215" s="39"/>
      <c r="RP215" s="39"/>
      <c r="RQ215" s="39"/>
      <c r="RR215" s="39"/>
      <c r="RS215" s="39"/>
      <c r="RT215" s="39"/>
      <c r="RU215" s="39"/>
      <c r="RV215" s="39"/>
      <c r="RW215" s="39"/>
      <c r="RX215" s="39"/>
      <c r="RY215" s="39"/>
      <c r="RZ215" s="39"/>
      <c r="SA215" s="39"/>
      <c r="SB215" s="39"/>
      <c r="SC215" s="39"/>
      <c r="SD215" s="39"/>
      <c r="SE215" s="39"/>
      <c r="SF215" s="39"/>
      <c r="SG215" s="39"/>
      <c r="SH215" s="39"/>
      <c r="SI215" s="39"/>
      <c r="SJ215" s="39"/>
      <c r="SK215" s="39"/>
      <c r="SL215" s="39"/>
      <c r="SM215" s="39"/>
      <c r="SN215" s="39"/>
      <c r="SO215" s="39"/>
      <c r="SP215" s="39"/>
      <c r="SQ215" s="39"/>
      <c r="SR215" s="39"/>
      <c r="SS215" s="39"/>
      <c r="ST215" s="39"/>
      <c r="SU215" s="39"/>
      <c r="SV215" s="39"/>
      <c r="SW215" s="39"/>
      <c r="SX215" s="39"/>
      <c r="SY215" s="39"/>
      <c r="SZ215" s="39"/>
      <c r="TA215" s="39"/>
      <c r="TB215" s="39"/>
      <c r="TC215" s="39"/>
      <c r="TD215" s="39"/>
      <c r="TE215" s="39"/>
      <c r="TF215" s="39"/>
      <c r="TG215" s="39"/>
      <c r="TH215" s="39"/>
      <c r="TI215" s="39"/>
      <c r="TJ215" s="39"/>
      <c r="TK215" s="39"/>
      <c r="TL215" s="39"/>
      <c r="TM215" s="39"/>
      <c r="TN215" s="39"/>
      <c r="TO215" s="39"/>
      <c r="TP215" s="39"/>
      <c r="TQ215" s="39"/>
      <c r="TR215" s="39"/>
      <c r="TS215" s="39"/>
      <c r="TT215" s="39"/>
      <c r="TU215" s="39"/>
      <c r="TV215" s="39"/>
      <c r="TW215" s="39"/>
      <c r="TX215" s="39"/>
      <c r="TY215" s="39"/>
      <c r="TZ215" s="39"/>
      <c r="UA215" s="39"/>
      <c r="UB215" s="39"/>
      <c r="UC215" s="39"/>
      <c r="UD215" s="39"/>
      <c r="UE215" s="39"/>
      <c r="UF215" s="39"/>
      <c r="UG215" s="39"/>
      <c r="UH215" s="39"/>
      <c r="UI215" s="39"/>
      <c r="UJ215" s="39"/>
      <c r="UK215" s="39"/>
      <c r="UL215" s="39"/>
      <c r="UM215" s="39"/>
      <c r="UN215" s="39"/>
      <c r="UO215" s="39"/>
      <c r="UP215" s="39"/>
      <c r="UQ215" s="39"/>
      <c r="UR215" s="39"/>
      <c r="US215" s="39"/>
      <c r="UT215" s="39"/>
      <c r="UU215" s="39"/>
      <c r="UV215" s="39"/>
      <c r="UW215" s="39"/>
      <c r="UX215" s="39"/>
      <c r="UY215" s="39"/>
      <c r="UZ215" s="39"/>
      <c r="VA215" s="39"/>
      <c r="VB215" s="39"/>
      <c r="VC215" s="39"/>
      <c r="VD215" s="39"/>
      <c r="VE215" s="39"/>
      <c r="VF215" s="39"/>
      <c r="VG215" s="39"/>
      <c r="VH215" s="39"/>
      <c r="VI215" s="39"/>
      <c r="VJ215" s="39"/>
      <c r="VK215" s="39"/>
      <c r="VL215" s="39"/>
      <c r="VM215" s="39"/>
      <c r="VN215" s="39"/>
      <c r="VO215" s="39"/>
      <c r="VP215" s="39"/>
      <c r="VQ215" s="39"/>
      <c r="VR215" s="39"/>
      <c r="VS215" s="39"/>
      <c r="VT215" s="39"/>
      <c r="VU215" s="39"/>
      <c r="VV215" s="39"/>
      <c r="VW215" s="39"/>
      <c r="VX215" s="39"/>
      <c r="VY215" s="39"/>
      <c r="VZ215" s="39"/>
      <c r="WA215" s="39"/>
      <c r="WB215" s="39"/>
      <c r="WC215" s="39"/>
      <c r="WD215" s="39"/>
      <c r="WE215" s="39"/>
      <c r="WF215" s="39"/>
      <c r="WG215" s="39"/>
      <c r="WH215" s="39"/>
      <c r="WI215" s="39"/>
      <c r="WJ215" s="39"/>
      <c r="WK215" s="39"/>
      <c r="WL215" s="39"/>
      <c r="WM215" s="39"/>
      <c r="WN215" s="39"/>
      <c r="WO215" s="39"/>
      <c r="WP215" s="39"/>
      <c r="WQ215" s="39"/>
      <c r="WR215" s="39"/>
      <c r="WS215" s="39"/>
      <c r="WT215" s="39"/>
      <c r="WU215" s="39"/>
      <c r="WV215" s="39"/>
      <c r="WW215" s="39"/>
      <c r="WX215" s="39"/>
      <c r="WY215" s="39"/>
      <c r="WZ215" s="39"/>
      <c r="XA215" s="39"/>
      <c r="XB215" s="39"/>
      <c r="XC215" s="39"/>
      <c r="XD215" s="39"/>
      <c r="XE215" s="39"/>
      <c r="XF215" s="39"/>
      <c r="XG215" s="39"/>
      <c r="XH215" s="39"/>
      <c r="XI215" s="39"/>
      <c r="XJ215" s="39"/>
      <c r="XK215" s="39"/>
      <c r="XL215" s="39"/>
      <c r="XM215" s="39"/>
      <c r="XN215" s="39"/>
      <c r="XO215" s="39"/>
      <c r="XP215" s="39"/>
      <c r="XQ215" s="39"/>
      <c r="XR215" s="39"/>
      <c r="XS215" s="39"/>
      <c r="XT215" s="39"/>
      <c r="XU215" s="39"/>
      <c r="XV215" s="39"/>
      <c r="XW215" s="39"/>
      <c r="XX215" s="39"/>
      <c r="XY215" s="39"/>
      <c r="XZ215" s="39"/>
      <c r="YA215" s="39"/>
      <c r="YB215" s="39"/>
      <c r="YC215" s="39"/>
      <c r="YD215" s="39"/>
      <c r="YE215" s="39"/>
      <c r="YF215" s="39"/>
    </row>
    <row r="216" spans="1:656" s="5" customFormat="1" x14ac:dyDescent="0.25">
      <c r="A216" s="28"/>
      <c r="B216" s="4"/>
      <c r="C216" s="4" t="s">
        <v>87</v>
      </c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7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  <c r="HP216" s="28"/>
      <c r="HQ216" s="28"/>
      <c r="HR216" s="28"/>
      <c r="HS216" s="28"/>
      <c r="HT216" s="28"/>
      <c r="HU216" s="28"/>
      <c r="HV216" s="28"/>
      <c r="HW216" s="28"/>
      <c r="HX216" s="28"/>
      <c r="HY216" s="28"/>
      <c r="HZ216" s="28"/>
      <c r="IA216" s="28"/>
      <c r="IB216" s="28"/>
      <c r="IC216" s="28"/>
      <c r="ID216" s="28"/>
      <c r="IE216" s="28"/>
      <c r="IF216" s="28"/>
      <c r="IG216" s="28"/>
      <c r="IH216" s="28"/>
      <c r="II216" s="28"/>
      <c r="IJ216" s="28"/>
      <c r="IK216" s="28"/>
      <c r="IL216" s="28"/>
      <c r="IM216" s="28"/>
      <c r="IN216" s="28"/>
      <c r="IO216" s="28"/>
      <c r="IP216" s="28"/>
      <c r="IQ216" s="28"/>
      <c r="IR216" s="28"/>
      <c r="IS216" s="28"/>
      <c r="IT216" s="28"/>
      <c r="IU216" s="28"/>
      <c r="IV216" s="28"/>
      <c r="IW216" s="28"/>
      <c r="IX216" s="28"/>
      <c r="IY216" s="28"/>
      <c r="IZ216" s="28"/>
      <c r="JA216" s="28"/>
      <c r="JB216" s="28"/>
      <c r="JC216" s="28"/>
      <c r="JD216" s="28"/>
      <c r="JE216" s="28"/>
      <c r="JF216" s="28"/>
      <c r="JG216" s="28"/>
      <c r="JH216" s="28"/>
      <c r="JI216" s="28"/>
      <c r="JJ216" s="28"/>
      <c r="JK216" s="28"/>
      <c r="JL216" s="28"/>
      <c r="JM216" s="28"/>
      <c r="JN216" s="28"/>
      <c r="JO216" s="28"/>
      <c r="JP216" s="28"/>
      <c r="JQ216" s="28"/>
      <c r="JR216" s="28"/>
      <c r="JS216" s="28"/>
      <c r="JT216" s="28"/>
      <c r="JU216" s="28"/>
      <c r="JV216" s="28"/>
      <c r="JW216" s="28"/>
      <c r="JX216" s="28"/>
      <c r="JY216" s="28"/>
      <c r="JZ216" s="28"/>
      <c r="KA216" s="28"/>
      <c r="KB216" s="28"/>
      <c r="KC216" s="28"/>
      <c r="KD216" s="28"/>
      <c r="KE216" s="28"/>
      <c r="KF216" s="28"/>
      <c r="KG216" s="28"/>
      <c r="KH216" s="28"/>
      <c r="KI216" s="28"/>
      <c r="KJ216" s="28"/>
      <c r="KK216" s="28"/>
      <c r="KL216" s="28"/>
      <c r="KM216" s="28"/>
      <c r="KN216" s="28"/>
      <c r="KO216" s="28"/>
      <c r="KP216" s="28"/>
      <c r="KQ216" s="28"/>
      <c r="KR216" s="28"/>
      <c r="KS216" s="28"/>
      <c r="KT216" s="28"/>
      <c r="KU216" s="28"/>
      <c r="KV216" s="28"/>
      <c r="KW216" s="28"/>
      <c r="KX216" s="28"/>
      <c r="KY216" s="28"/>
      <c r="KZ216" s="28"/>
      <c r="LA216" s="28"/>
      <c r="LB216" s="28"/>
      <c r="LC216" s="28"/>
      <c r="LD216" s="28"/>
      <c r="LE216" s="28"/>
      <c r="LF216" s="28"/>
      <c r="LG216" s="28"/>
      <c r="LH216" s="28"/>
      <c r="LI216" s="28"/>
      <c r="LJ216" s="28"/>
      <c r="LK216" s="28"/>
      <c r="LL216" s="28"/>
      <c r="LM216" s="28"/>
      <c r="LN216" s="28"/>
      <c r="LO216" s="28"/>
      <c r="LP216" s="28"/>
      <c r="LQ216" s="28"/>
      <c r="LR216" s="28"/>
      <c r="LS216" s="28"/>
      <c r="LT216" s="28"/>
      <c r="LU216" s="28"/>
      <c r="LV216" s="28"/>
      <c r="LW216" s="28"/>
      <c r="LX216" s="28"/>
      <c r="LY216" s="28"/>
      <c r="LZ216" s="28"/>
      <c r="MA216" s="28"/>
      <c r="MB216" s="28"/>
      <c r="MC216" s="28"/>
      <c r="MD216" s="28"/>
      <c r="ME216" s="28"/>
      <c r="MF216" s="28"/>
      <c r="MG216" s="28"/>
      <c r="MH216" s="28"/>
      <c r="MI216" s="28"/>
      <c r="MJ216" s="28"/>
      <c r="MK216" s="28"/>
      <c r="ML216" s="28"/>
      <c r="MM216" s="28"/>
      <c r="MN216" s="28"/>
      <c r="MO216" s="28"/>
      <c r="MP216" s="28"/>
      <c r="MQ216" s="28"/>
      <c r="MR216" s="28"/>
      <c r="MS216" s="28"/>
      <c r="MT216" s="28"/>
      <c r="MU216" s="28"/>
      <c r="MV216" s="28"/>
      <c r="MW216" s="28"/>
      <c r="MX216" s="28"/>
      <c r="MY216" s="28"/>
      <c r="MZ216" s="28"/>
      <c r="NA216" s="28"/>
      <c r="NB216" s="28"/>
      <c r="NC216" s="28"/>
      <c r="ND216" s="28"/>
      <c r="NE216" s="28"/>
      <c r="NF216" s="28"/>
      <c r="NG216" s="28"/>
      <c r="NH216" s="28"/>
      <c r="NI216" s="28"/>
      <c r="NJ216" s="28"/>
      <c r="NK216" s="28"/>
      <c r="NL216" s="28"/>
      <c r="NM216" s="28"/>
      <c r="NN216" s="28"/>
      <c r="NO216" s="28"/>
      <c r="NP216" s="28"/>
      <c r="NQ216" s="28"/>
      <c r="NR216" s="28"/>
      <c r="NS216" s="28"/>
      <c r="NT216" s="28"/>
      <c r="NU216" s="28"/>
      <c r="NV216" s="28"/>
      <c r="NW216" s="28"/>
      <c r="NX216" s="28"/>
      <c r="NY216" s="28"/>
      <c r="NZ216" s="28"/>
      <c r="OA216" s="28"/>
      <c r="OB216" s="28"/>
      <c r="OC216" s="28"/>
      <c r="OD216" s="28"/>
      <c r="OE216" s="28"/>
      <c r="OF216" s="28"/>
      <c r="OG216" s="28"/>
      <c r="OH216" s="28"/>
      <c r="OI216" s="28"/>
      <c r="OJ216" s="28"/>
      <c r="OK216" s="28"/>
      <c r="OL216" s="28"/>
      <c r="OM216" s="28"/>
      <c r="ON216" s="28"/>
      <c r="OO216" s="28"/>
      <c r="OP216" s="28"/>
      <c r="OQ216" s="28"/>
      <c r="OR216" s="28"/>
      <c r="OS216" s="28"/>
      <c r="OT216" s="28"/>
      <c r="OU216" s="28"/>
      <c r="OV216" s="28"/>
      <c r="OW216" s="28"/>
      <c r="OX216" s="28"/>
      <c r="OY216" s="28"/>
      <c r="OZ216" s="28"/>
      <c r="PA216" s="28"/>
      <c r="PB216" s="28"/>
      <c r="PC216" s="28"/>
      <c r="PD216" s="28"/>
      <c r="PE216" s="28"/>
      <c r="PF216" s="28"/>
      <c r="PG216" s="28"/>
      <c r="PH216" s="28"/>
      <c r="PI216" s="28"/>
      <c r="PJ216" s="28"/>
      <c r="PK216" s="28"/>
      <c r="PL216" s="28"/>
      <c r="PM216" s="28"/>
      <c r="PN216" s="28"/>
      <c r="PO216" s="28"/>
      <c r="PP216" s="28"/>
      <c r="PQ216" s="28"/>
      <c r="PR216" s="28"/>
      <c r="PS216" s="28"/>
      <c r="PT216" s="28"/>
      <c r="PU216" s="28"/>
      <c r="PV216" s="28"/>
      <c r="PW216" s="28"/>
      <c r="PX216" s="28"/>
      <c r="PY216" s="28"/>
      <c r="PZ216" s="28"/>
      <c r="QA216" s="28"/>
      <c r="QB216" s="28"/>
      <c r="QC216" s="28"/>
      <c r="QD216" s="28"/>
      <c r="QE216" s="28"/>
      <c r="QF216" s="28"/>
      <c r="QG216" s="28"/>
      <c r="QH216" s="28"/>
      <c r="QI216" s="28"/>
      <c r="QJ216" s="28"/>
      <c r="QK216" s="28"/>
      <c r="QL216" s="28"/>
      <c r="QM216" s="28"/>
      <c r="QN216" s="28"/>
      <c r="QO216" s="28"/>
      <c r="QP216" s="28"/>
      <c r="QQ216" s="28"/>
      <c r="QR216" s="28"/>
      <c r="QS216" s="28"/>
      <c r="QT216" s="28"/>
      <c r="QU216" s="28"/>
      <c r="QV216" s="28"/>
      <c r="QW216" s="28"/>
      <c r="QX216" s="28"/>
      <c r="QY216" s="28"/>
      <c r="QZ216" s="28"/>
      <c r="RA216" s="28"/>
      <c r="RB216" s="28"/>
      <c r="RC216" s="28"/>
      <c r="RD216" s="28"/>
      <c r="RE216" s="28"/>
      <c r="RF216" s="28"/>
      <c r="RG216" s="28"/>
      <c r="RH216" s="28"/>
      <c r="RI216" s="28"/>
      <c r="RJ216" s="28"/>
      <c r="RK216" s="28"/>
      <c r="RL216" s="28"/>
      <c r="RM216" s="28"/>
      <c r="RN216" s="28"/>
      <c r="RO216" s="28"/>
      <c r="RP216" s="28"/>
      <c r="RQ216" s="28"/>
      <c r="RR216" s="28"/>
      <c r="RS216" s="28"/>
      <c r="RT216" s="28"/>
      <c r="RU216" s="28"/>
      <c r="RV216" s="28"/>
      <c r="RW216" s="28"/>
      <c r="RX216" s="28"/>
      <c r="RY216" s="28"/>
      <c r="RZ216" s="28"/>
      <c r="SA216" s="28"/>
      <c r="SB216" s="28"/>
      <c r="SC216" s="28"/>
      <c r="SD216" s="28"/>
      <c r="SE216" s="28"/>
      <c r="SF216" s="28"/>
      <c r="SG216" s="28"/>
      <c r="SH216" s="28"/>
      <c r="SI216" s="28"/>
      <c r="SJ216" s="28"/>
      <c r="SK216" s="28"/>
      <c r="SL216" s="28"/>
      <c r="SM216" s="28"/>
      <c r="SN216" s="28"/>
      <c r="SO216" s="28"/>
      <c r="SP216" s="28"/>
      <c r="SQ216" s="28"/>
      <c r="SR216" s="28"/>
      <c r="SS216" s="28"/>
      <c r="ST216" s="28"/>
      <c r="SU216" s="28"/>
      <c r="SV216" s="28"/>
      <c r="SW216" s="28"/>
      <c r="SX216" s="28"/>
      <c r="SY216" s="28"/>
      <c r="SZ216" s="28"/>
      <c r="TA216" s="28"/>
      <c r="TB216" s="28"/>
      <c r="TC216" s="28"/>
      <c r="TD216" s="28"/>
      <c r="TE216" s="28"/>
      <c r="TF216" s="28"/>
      <c r="TG216" s="28"/>
      <c r="TH216" s="28"/>
      <c r="TI216" s="28"/>
      <c r="TJ216" s="28"/>
      <c r="TK216" s="28"/>
      <c r="TL216" s="28"/>
      <c r="TM216" s="28"/>
      <c r="TN216" s="28"/>
      <c r="TO216" s="28"/>
      <c r="TP216" s="28"/>
      <c r="TQ216" s="28"/>
      <c r="TR216" s="28"/>
      <c r="TS216" s="28"/>
      <c r="TT216" s="28"/>
      <c r="TU216" s="28"/>
      <c r="TV216" s="28"/>
      <c r="TW216" s="28"/>
      <c r="TX216" s="28"/>
      <c r="TY216" s="28"/>
      <c r="TZ216" s="28"/>
      <c r="UA216" s="28"/>
      <c r="UB216" s="28"/>
      <c r="UC216" s="28"/>
      <c r="UD216" s="28"/>
      <c r="UE216" s="28"/>
      <c r="UF216" s="28"/>
      <c r="UG216" s="28"/>
      <c r="UH216" s="28"/>
      <c r="UI216" s="28"/>
      <c r="UJ216" s="28"/>
      <c r="UK216" s="28"/>
      <c r="UL216" s="28"/>
      <c r="UM216" s="28"/>
      <c r="UN216" s="28"/>
      <c r="UO216" s="28"/>
      <c r="UP216" s="28"/>
      <c r="UQ216" s="28"/>
      <c r="UR216" s="28"/>
      <c r="US216" s="28"/>
      <c r="UT216" s="28"/>
      <c r="UU216" s="28"/>
      <c r="UV216" s="28"/>
      <c r="UW216" s="28"/>
      <c r="UX216" s="28"/>
      <c r="UY216" s="28"/>
      <c r="UZ216" s="28"/>
      <c r="VA216" s="28"/>
      <c r="VB216" s="28"/>
      <c r="VC216" s="28"/>
      <c r="VD216" s="28"/>
      <c r="VE216" s="28"/>
      <c r="VF216" s="28"/>
      <c r="VG216" s="28"/>
      <c r="VH216" s="28"/>
      <c r="VI216" s="28"/>
      <c r="VJ216" s="28"/>
      <c r="VK216" s="28"/>
      <c r="VL216" s="28"/>
      <c r="VM216" s="28"/>
      <c r="VN216" s="28"/>
      <c r="VO216" s="28"/>
      <c r="VP216" s="28"/>
      <c r="VQ216" s="28"/>
      <c r="VR216" s="28"/>
      <c r="VS216" s="28"/>
      <c r="VT216" s="28"/>
      <c r="VU216" s="28"/>
      <c r="VV216" s="28"/>
      <c r="VW216" s="28"/>
      <c r="VX216" s="28"/>
      <c r="VY216" s="28"/>
      <c r="VZ216" s="28"/>
      <c r="WA216" s="28"/>
      <c r="WB216" s="28"/>
      <c r="WC216" s="28"/>
      <c r="WD216" s="28"/>
      <c r="WE216" s="28"/>
      <c r="WF216" s="28"/>
      <c r="WG216" s="28"/>
      <c r="WH216" s="28"/>
      <c r="WI216" s="28"/>
      <c r="WJ216" s="28"/>
      <c r="WK216" s="28"/>
      <c r="WL216" s="28"/>
      <c r="WM216" s="28"/>
      <c r="WN216" s="28"/>
      <c r="WO216" s="28"/>
      <c r="WP216" s="28"/>
      <c r="WQ216" s="28"/>
      <c r="WR216" s="28"/>
      <c r="WS216" s="28"/>
      <c r="WT216" s="28"/>
      <c r="WU216" s="28"/>
      <c r="WV216" s="28"/>
      <c r="WW216" s="28"/>
      <c r="WX216" s="28"/>
      <c r="WY216" s="28"/>
      <c r="WZ216" s="28"/>
      <c r="XA216" s="28"/>
      <c r="XB216" s="28"/>
      <c r="XC216" s="28"/>
      <c r="XD216" s="28"/>
      <c r="XE216" s="28"/>
      <c r="XF216" s="28"/>
      <c r="XG216" s="28"/>
      <c r="XH216" s="28"/>
      <c r="XI216" s="28"/>
      <c r="XJ216" s="28"/>
      <c r="XK216" s="28"/>
      <c r="XL216" s="28"/>
      <c r="XM216" s="28"/>
      <c r="XN216" s="28"/>
      <c r="XO216" s="28"/>
      <c r="XP216" s="28"/>
      <c r="XQ216" s="28"/>
      <c r="XR216" s="28"/>
      <c r="XS216" s="28"/>
      <c r="XT216" s="28"/>
      <c r="XU216" s="28"/>
      <c r="XV216" s="28"/>
      <c r="XW216" s="28"/>
      <c r="XX216" s="28"/>
      <c r="XY216" s="28"/>
      <c r="XZ216" s="28"/>
      <c r="YA216" s="28"/>
      <c r="YB216" s="28"/>
      <c r="YC216" s="28"/>
      <c r="YD216" s="28"/>
      <c r="YE216" s="28"/>
      <c r="YF216" s="28"/>
    </row>
    <row r="217" spans="1:656" s="4" customFormat="1" ht="105.6" x14ac:dyDescent="0.25">
      <c r="A217" s="29"/>
      <c r="B217" s="4">
        <v>197</v>
      </c>
      <c r="D217" s="4" t="s">
        <v>298</v>
      </c>
      <c r="E217" s="4" t="s">
        <v>299</v>
      </c>
      <c r="G217" s="4">
        <v>1</v>
      </c>
      <c r="H217" s="4">
        <v>490850</v>
      </c>
      <c r="N217" s="37" t="s">
        <v>6</v>
      </c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  <c r="EM217" s="29"/>
      <c r="EN217" s="29"/>
      <c r="EO217" s="29"/>
      <c r="EP217" s="29"/>
      <c r="EQ217" s="29"/>
      <c r="ER217" s="29"/>
      <c r="ES217" s="29"/>
      <c r="ET217" s="29"/>
      <c r="EU217" s="29"/>
      <c r="EV217" s="29"/>
      <c r="EW217" s="29"/>
      <c r="EX217" s="29"/>
      <c r="EY217" s="29"/>
      <c r="EZ217" s="29"/>
      <c r="FA217" s="29"/>
      <c r="FB217" s="29"/>
      <c r="FC217" s="29"/>
      <c r="FD217" s="29"/>
      <c r="FE217" s="29"/>
      <c r="FF217" s="29"/>
      <c r="FG217" s="29"/>
      <c r="FH217" s="29"/>
      <c r="FI217" s="29"/>
      <c r="FJ217" s="29"/>
      <c r="FK217" s="29"/>
      <c r="FL217" s="29"/>
      <c r="FM217" s="29"/>
      <c r="FN217" s="29"/>
      <c r="FO217" s="29"/>
      <c r="FP217" s="29"/>
      <c r="FQ217" s="29"/>
      <c r="FR217" s="29"/>
      <c r="FS217" s="29"/>
      <c r="FT217" s="29"/>
      <c r="FU217" s="29"/>
      <c r="FV217" s="29"/>
      <c r="FW217" s="29"/>
      <c r="FX217" s="29"/>
      <c r="FY217" s="29"/>
      <c r="FZ217" s="29"/>
      <c r="GA217" s="29"/>
      <c r="GB217" s="29"/>
      <c r="GC217" s="29"/>
      <c r="GD217" s="29"/>
      <c r="GE217" s="29"/>
      <c r="GF217" s="29"/>
      <c r="GG217" s="29"/>
      <c r="GH217" s="29"/>
      <c r="GI217" s="29"/>
      <c r="GJ217" s="29"/>
      <c r="GK217" s="29"/>
      <c r="GL217" s="29"/>
      <c r="GM217" s="29"/>
      <c r="GN217" s="29"/>
      <c r="GO217" s="29"/>
      <c r="GP217" s="29"/>
      <c r="GQ217" s="29"/>
      <c r="GR217" s="29"/>
      <c r="GS217" s="29"/>
      <c r="GT217" s="29"/>
      <c r="GU217" s="29"/>
      <c r="GV217" s="29"/>
      <c r="GW217" s="29"/>
      <c r="GX217" s="29"/>
      <c r="GY217" s="29"/>
      <c r="GZ217" s="29"/>
      <c r="HA217" s="29"/>
      <c r="HB217" s="29"/>
      <c r="HC217" s="29"/>
      <c r="HD217" s="29"/>
      <c r="HE217" s="29"/>
      <c r="HF217" s="29"/>
      <c r="HG217" s="29"/>
      <c r="HH217" s="29"/>
      <c r="HI217" s="29"/>
      <c r="HJ217" s="29"/>
      <c r="HK217" s="29"/>
      <c r="HL217" s="29"/>
      <c r="HM217" s="29"/>
      <c r="HN217" s="29"/>
      <c r="HO217" s="29"/>
      <c r="HP217" s="29"/>
      <c r="HQ217" s="29"/>
      <c r="HR217" s="29"/>
      <c r="HS217" s="29"/>
      <c r="HT217" s="29"/>
      <c r="HU217" s="29"/>
      <c r="HV217" s="29"/>
      <c r="HW217" s="29"/>
      <c r="HX217" s="29"/>
      <c r="HY217" s="29"/>
      <c r="HZ217" s="29"/>
      <c r="IA217" s="29"/>
      <c r="IB217" s="29"/>
      <c r="IC217" s="29"/>
      <c r="ID217" s="29"/>
      <c r="IE217" s="29"/>
      <c r="IF217" s="29"/>
      <c r="IG217" s="29"/>
      <c r="IH217" s="29"/>
      <c r="II217" s="29"/>
      <c r="IJ217" s="29"/>
      <c r="IK217" s="29"/>
      <c r="IL217" s="29"/>
      <c r="IM217" s="29"/>
      <c r="IN217" s="29"/>
      <c r="IO217" s="29"/>
      <c r="IP217" s="29"/>
      <c r="IQ217" s="29"/>
      <c r="IR217" s="29"/>
      <c r="IS217" s="29"/>
      <c r="IT217" s="29"/>
      <c r="IU217" s="29"/>
      <c r="IV217" s="29"/>
      <c r="IW217" s="29"/>
      <c r="IX217" s="29"/>
      <c r="IY217" s="29"/>
      <c r="IZ217" s="29"/>
      <c r="JA217" s="29"/>
      <c r="JB217" s="29"/>
      <c r="JC217" s="29"/>
      <c r="JD217" s="29"/>
      <c r="JE217" s="29"/>
      <c r="JF217" s="29"/>
      <c r="JG217" s="29"/>
      <c r="JH217" s="29"/>
      <c r="JI217" s="29"/>
      <c r="JJ217" s="29"/>
      <c r="JK217" s="29"/>
      <c r="JL217" s="29"/>
      <c r="JM217" s="29"/>
      <c r="JN217" s="29"/>
      <c r="JO217" s="29"/>
      <c r="JP217" s="29"/>
      <c r="JQ217" s="29"/>
      <c r="JR217" s="29"/>
      <c r="JS217" s="29"/>
      <c r="JT217" s="29"/>
      <c r="JU217" s="29"/>
      <c r="JV217" s="29"/>
      <c r="JW217" s="29"/>
      <c r="JX217" s="29"/>
      <c r="JY217" s="29"/>
      <c r="JZ217" s="29"/>
      <c r="KA217" s="29"/>
      <c r="KB217" s="29"/>
      <c r="KC217" s="29"/>
      <c r="KD217" s="29"/>
      <c r="KE217" s="29"/>
      <c r="KF217" s="29"/>
      <c r="KG217" s="29"/>
      <c r="KH217" s="29"/>
      <c r="KI217" s="29"/>
      <c r="KJ217" s="29"/>
      <c r="KK217" s="29"/>
      <c r="KL217" s="29"/>
      <c r="KM217" s="29"/>
      <c r="KN217" s="29"/>
      <c r="KO217" s="29"/>
      <c r="KP217" s="29"/>
      <c r="KQ217" s="29"/>
      <c r="KR217" s="29"/>
      <c r="KS217" s="29"/>
      <c r="KT217" s="29"/>
      <c r="KU217" s="29"/>
      <c r="KV217" s="29"/>
      <c r="KW217" s="29"/>
      <c r="KX217" s="29"/>
      <c r="KY217" s="29"/>
      <c r="KZ217" s="29"/>
      <c r="LA217" s="29"/>
      <c r="LB217" s="29"/>
      <c r="LC217" s="29"/>
      <c r="LD217" s="29"/>
      <c r="LE217" s="29"/>
      <c r="LF217" s="29"/>
      <c r="LG217" s="29"/>
      <c r="LH217" s="29"/>
      <c r="LI217" s="29"/>
      <c r="LJ217" s="29"/>
      <c r="LK217" s="29"/>
      <c r="LL217" s="29"/>
      <c r="LM217" s="29"/>
      <c r="LN217" s="29"/>
      <c r="LO217" s="29"/>
      <c r="LP217" s="29"/>
      <c r="LQ217" s="29"/>
      <c r="LR217" s="29"/>
      <c r="LS217" s="29"/>
      <c r="LT217" s="29"/>
      <c r="LU217" s="29"/>
      <c r="LV217" s="29"/>
      <c r="LW217" s="29"/>
      <c r="LX217" s="29"/>
      <c r="LY217" s="29"/>
      <c r="LZ217" s="29"/>
      <c r="MA217" s="29"/>
      <c r="MB217" s="29"/>
      <c r="MC217" s="29"/>
      <c r="MD217" s="29"/>
      <c r="ME217" s="29"/>
      <c r="MF217" s="29"/>
      <c r="MG217" s="29"/>
      <c r="MH217" s="29"/>
      <c r="MI217" s="29"/>
      <c r="MJ217" s="29"/>
      <c r="MK217" s="29"/>
      <c r="ML217" s="29"/>
      <c r="MM217" s="29"/>
      <c r="MN217" s="29"/>
      <c r="MO217" s="29"/>
      <c r="MP217" s="29"/>
      <c r="MQ217" s="29"/>
      <c r="MR217" s="29"/>
      <c r="MS217" s="29"/>
      <c r="MT217" s="29"/>
      <c r="MU217" s="29"/>
      <c r="MV217" s="29"/>
      <c r="MW217" s="29"/>
      <c r="MX217" s="29"/>
      <c r="MY217" s="29"/>
      <c r="MZ217" s="29"/>
      <c r="NA217" s="29"/>
      <c r="NB217" s="29"/>
      <c r="NC217" s="29"/>
      <c r="ND217" s="29"/>
      <c r="NE217" s="29"/>
      <c r="NF217" s="29"/>
      <c r="NG217" s="29"/>
      <c r="NH217" s="29"/>
      <c r="NI217" s="29"/>
      <c r="NJ217" s="29"/>
      <c r="NK217" s="29"/>
      <c r="NL217" s="29"/>
      <c r="NM217" s="29"/>
      <c r="NN217" s="29"/>
      <c r="NO217" s="29"/>
      <c r="NP217" s="29"/>
      <c r="NQ217" s="29"/>
      <c r="NR217" s="29"/>
      <c r="NS217" s="29"/>
      <c r="NT217" s="29"/>
      <c r="NU217" s="29"/>
      <c r="NV217" s="29"/>
      <c r="NW217" s="29"/>
      <c r="NX217" s="29"/>
      <c r="NY217" s="29"/>
      <c r="NZ217" s="29"/>
      <c r="OA217" s="29"/>
      <c r="OB217" s="29"/>
      <c r="OC217" s="29"/>
      <c r="OD217" s="29"/>
      <c r="OE217" s="29"/>
      <c r="OF217" s="29"/>
      <c r="OG217" s="29"/>
      <c r="OH217" s="29"/>
      <c r="OI217" s="29"/>
      <c r="OJ217" s="29"/>
      <c r="OK217" s="29"/>
      <c r="OL217" s="29"/>
      <c r="OM217" s="29"/>
      <c r="ON217" s="29"/>
      <c r="OO217" s="29"/>
      <c r="OP217" s="29"/>
      <c r="OQ217" s="29"/>
      <c r="OR217" s="29"/>
      <c r="OS217" s="29"/>
      <c r="OT217" s="29"/>
      <c r="OU217" s="29"/>
      <c r="OV217" s="29"/>
      <c r="OW217" s="29"/>
      <c r="OX217" s="29"/>
      <c r="OY217" s="29"/>
      <c r="OZ217" s="29"/>
      <c r="PA217" s="29"/>
      <c r="PB217" s="29"/>
      <c r="PC217" s="29"/>
      <c r="PD217" s="29"/>
      <c r="PE217" s="29"/>
      <c r="PF217" s="29"/>
      <c r="PG217" s="29"/>
      <c r="PH217" s="29"/>
      <c r="PI217" s="29"/>
      <c r="PJ217" s="29"/>
      <c r="PK217" s="29"/>
      <c r="PL217" s="29"/>
      <c r="PM217" s="29"/>
      <c r="PN217" s="29"/>
      <c r="PO217" s="29"/>
      <c r="PP217" s="29"/>
      <c r="PQ217" s="29"/>
      <c r="PR217" s="29"/>
      <c r="PS217" s="29"/>
      <c r="PT217" s="29"/>
      <c r="PU217" s="29"/>
      <c r="PV217" s="29"/>
      <c r="PW217" s="29"/>
      <c r="PX217" s="29"/>
      <c r="PY217" s="29"/>
      <c r="PZ217" s="29"/>
      <c r="QA217" s="29"/>
      <c r="QB217" s="29"/>
      <c r="QC217" s="29"/>
      <c r="QD217" s="29"/>
      <c r="QE217" s="29"/>
      <c r="QF217" s="29"/>
      <c r="QG217" s="29"/>
      <c r="QH217" s="29"/>
      <c r="QI217" s="29"/>
      <c r="QJ217" s="29"/>
      <c r="QK217" s="29"/>
      <c r="QL217" s="29"/>
      <c r="QM217" s="29"/>
      <c r="QN217" s="29"/>
      <c r="QO217" s="29"/>
      <c r="QP217" s="29"/>
      <c r="QQ217" s="29"/>
      <c r="QR217" s="29"/>
      <c r="QS217" s="29"/>
      <c r="QT217" s="29"/>
      <c r="QU217" s="29"/>
      <c r="QV217" s="29"/>
      <c r="QW217" s="29"/>
      <c r="QX217" s="29"/>
      <c r="QY217" s="29"/>
      <c r="QZ217" s="29"/>
      <c r="RA217" s="29"/>
      <c r="RB217" s="29"/>
      <c r="RC217" s="29"/>
      <c r="RD217" s="29"/>
      <c r="RE217" s="29"/>
      <c r="RF217" s="29"/>
      <c r="RG217" s="29"/>
      <c r="RH217" s="29"/>
      <c r="RI217" s="29"/>
      <c r="RJ217" s="29"/>
      <c r="RK217" s="29"/>
      <c r="RL217" s="29"/>
      <c r="RM217" s="29"/>
      <c r="RN217" s="29"/>
      <c r="RO217" s="29"/>
      <c r="RP217" s="29"/>
      <c r="RQ217" s="29"/>
      <c r="RR217" s="29"/>
      <c r="RS217" s="29"/>
      <c r="RT217" s="29"/>
      <c r="RU217" s="29"/>
      <c r="RV217" s="29"/>
      <c r="RW217" s="29"/>
      <c r="RX217" s="29"/>
      <c r="RY217" s="29"/>
      <c r="RZ217" s="29"/>
      <c r="SA217" s="29"/>
      <c r="SB217" s="29"/>
      <c r="SC217" s="29"/>
      <c r="SD217" s="29"/>
      <c r="SE217" s="29"/>
      <c r="SF217" s="29"/>
      <c r="SG217" s="29"/>
      <c r="SH217" s="29"/>
      <c r="SI217" s="29"/>
      <c r="SJ217" s="29"/>
      <c r="SK217" s="29"/>
      <c r="SL217" s="29"/>
      <c r="SM217" s="29"/>
      <c r="SN217" s="29"/>
      <c r="SO217" s="29"/>
      <c r="SP217" s="29"/>
      <c r="SQ217" s="29"/>
      <c r="SR217" s="29"/>
      <c r="SS217" s="29"/>
      <c r="ST217" s="29"/>
      <c r="SU217" s="29"/>
      <c r="SV217" s="29"/>
      <c r="SW217" s="29"/>
      <c r="SX217" s="29"/>
      <c r="SY217" s="29"/>
      <c r="SZ217" s="29"/>
      <c r="TA217" s="29"/>
      <c r="TB217" s="29"/>
      <c r="TC217" s="29"/>
      <c r="TD217" s="29"/>
      <c r="TE217" s="29"/>
      <c r="TF217" s="29"/>
      <c r="TG217" s="29"/>
      <c r="TH217" s="29"/>
      <c r="TI217" s="29"/>
      <c r="TJ217" s="29"/>
      <c r="TK217" s="29"/>
      <c r="TL217" s="29"/>
      <c r="TM217" s="29"/>
      <c r="TN217" s="29"/>
      <c r="TO217" s="29"/>
      <c r="TP217" s="29"/>
      <c r="TQ217" s="29"/>
      <c r="TR217" s="29"/>
      <c r="TS217" s="29"/>
      <c r="TT217" s="29"/>
      <c r="TU217" s="29"/>
      <c r="TV217" s="29"/>
      <c r="TW217" s="29"/>
      <c r="TX217" s="29"/>
      <c r="TY217" s="29"/>
      <c r="TZ217" s="29"/>
      <c r="UA217" s="29"/>
      <c r="UB217" s="29"/>
      <c r="UC217" s="29"/>
      <c r="UD217" s="29"/>
      <c r="UE217" s="29"/>
      <c r="UF217" s="29"/>
      <c r="UG217" s="29"/>
      <c r="UH217" s="29"/>
      <c r="UI217" s="29"/>
      <c r="UJ217" s="29"/>
      <c r="UK217" s="29"/>
      <c r="UL217" s="29"/>
      <c r="UM217" s="29"/>
      <c r="UN217" s="29"/>
      <c r="UO217" s="29"/>
      <c r="UP217" s="29"/>
      <c r="UQ217" s="29"/>
      <c r="UR217" s="29"/>
      <c r="US217" s="29"/>
      <c r="UT217" s="29"/>
      <c r="UU217" s="29"/>
      <c r="UV217" s="29"/>
      <c r="UW217" s="29"/>
      <c r="UX217" s="29"/>
      <c r="UY217" s="29"/>
      <c r="UZ217" s="29"/>
      <c r="VA217" s="29"/>
      <c r="VB217" s="29"/>
      <c r="VC217" s="29"/>
      <c r="VD217" s="29"/>
      <c r="VE217" s="29"/>
      <c r="VF217" s="29"/>
      <c r="VG217" s="29"/>
      <c r="VH217" s="29"/>
      <c r="VI217" s="29"/>
      <c r="VJ217" s="29"/>
      <c r="VK217" s="29"/>
      <c r="VL217" s="29"/>
      <c r="VM217" s="29"/>
      <c r="VN217" s="29"/>
      <c r="VO217" s="29"/>
      <c r="VP217" s="29"/>
      <c r="VQ217" s="29"/>
      <c r="VR217" s="29"/>
      <c r="VS217" s="29"/>
      <c r="VT217" s="29"/>
      <c r="VU217" s="29"/>
      <c r="VV217" s="29"/>
      <c r="VW217" s="29"/>
      <c r="VX217" s="29"/>
      <c r="VY217" s="29"/>
      <c r="VZ217" s="29"/>
      <c r="WA217" s="29"/>
      <c r="WB217" s="29"/>
      <c r="WC217" s="29"/>
      <c r="WD217" s="29"/>
      <c r="WE217" s="29"/>
      <c r="WF217" s="29"/>
      <c r="WG217" s="29"/>
      <c r="WH217" s="29"/>
      <c r="WI217" s="29"/>
      <c r="WJ217" s="29"/>
      <c r="WK217" s="29"/>
      <c r="WL217" s="29"/>
      <c r="WM217" s="29"/>
      <c r="WN217" s="29"/>
      <c r="WO217" s="29"/>
      <c r="WP217" s="29"/>
      <c r="WQ217" s="29"/>
      <c r="WR217" s="29"/>
      <c r="WS217" s="29"/>
      <c r="WT217" s="29"/>
      <c r="WU217" s="29"/>
      <c r="WV217" s="29"/>
      <c r="WW217" s="29"/>
      <c r="WX217" s="29"/>
      <c r="WY217" s="29"/>
      <c r="WZ217" s="29"/>
      <c r="XA217" s="29"/>
      <c r="XB217" s="29"/>
      <c r="XC217" s="29"/>
      <c r="XD217" s="29"/>
      <c r="XE217" s="29"/>
      <c r="XF217" s="29"/>
      <c r="XG217" s="29"/>
      <c r="XH217" s="29"/>
      <c r="XI217" s="29"/>
      <c r="XJ217" s="29"/>
      <c r="XK217" s="29"/>
      <c r="XL217" s="29"/>
      <c r="XM217" s="29"/>
      <c r="XN217" s="29"/>
      <c r="XO217" s="29"/>
      <c r="XP217" s="29"/>
      <c r="XQ217" s="29"/>
      <c r="XR217" s="29"/>
      <c r="XS217" s="29"/>
      <c r="XT217" s="29"/>
      <c r="XU217" s="29"/>
      <c r="XV217" s="29"/>
      <c r="XW217" s="29"/>
      <c r="XX217" s="29"/>
      <c r="XY217" s="29"/>
      <c r="XZ217" s="29"/>
      <c r="YA217" s="29"/>
      <c r="YB217" s="29"/>
      <c r="YC217" s="29"/>
      <c r="YD217" s="29"/>
      <c r="YE217" s="29"/>
      <c r="YF217" s="29"/>
    </row>
    <row r="218" spans="1:656" s="4" customFormat="1" ht="105.6" x14ac:dyDescent="0.25">
      <c r="A218" s="29"/>
      <c r="B218" s="4">
        <v>198</v>
      </c>
      <c r="D218" s="4" t="s">
        <v>300</v>
      </c>
      <c r="E218" s="4" t="s">
        <v>299</v>
      </c>
      <c r="G218" s="4">
        <v>1</v>
      </c>
      <c r="H218" s="4">
        <v>23593</v>
      </c>
      <c r="N218" s="37" t="s">
        <v>6</v>
      </c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  <c r="EM218" s="29"/>
      <c r="EN218" s="29"/>
      <c r="EO218" s="29"/>
      <c r="EP218" s="29"/>
      <c r="EQ218" s="29"/>
      <c r="ER218" s="29"/>
      <c r="ES218" s="29"/>
      <c r="ET218" s="29"/>
      <c r="EU218" s="29"/>
      <c r="EV218" s="29"/>
      <c r="EW218" s="29"/>
      <c r="EX218" s="29"/>
      <c r="EY218" s="29"/>
      <c r="EZ218" s="29"/>
      <c r="FA218" s="29"/>
      <c r="FB218" s="29"/>
      <c r="FC218" s="29"/>
      <c r="FD218" s="29"/>
      <c r="FE218" s="29"/>
      <c r="FF218" s="29"/>
      <c r="FG218" s="29"/>
      <c r="FH218" s="29"/>
      <c r="FI218" s="29"/>
      <c r="FJ218" s="29"/>
      <c r="FK218" s="29"/>
      <c r="FL218" s="29"/>
      <c r="FM218" s="29"/>
      <c r="FN218" s="29"/>
      <c r="FO218" s="29"/>
      <c r="FP218" s="29"/>
      <c r="FQ218" s="29"/>
      <c r="FR218" s="29"/>
      <c r="FS218" s="29"/>
      <c r="FT218" s="29"/>
      <c r="FU218" s="29"/>
      <c r="FV218" s="29"/>
      <c r="FW218" s="29"/>
      <c r="FX218" s="29"/>
      <c r="FY218" s="29"/>
      <c r="FZ218" s="29"/>
      <c r="GA218" s="29"/>
      <c r="GB218" s="29"/>
      <c r="GC218" s="29"/>
      <c r="GD218" s="29"/>
      <c r="GE218" s="29"/>
      <c r="GF218" s="29"/>
      <c r="GG218" s="29"/>
      <c r="GH218" s="29"/>
      <c r="GI218" s="29"/>
      <c r="GJ218" s="29"/>
      <c r="GK218" s="29"/>
      <c r="GL218" s="29"/>
      <c r="GM218" s="29"/>
      <c r="GN218" s="29"/>
      <c r="GO218" s="29"/>
      <c r="GP218" s="29"/>
      <c r="GQ218" s="29"/>
      <c r="GR218" s="29"/>
      <c r="GS218" s="29"/>
      <c r="GT218" s="29"/>
      <c r="GU218" s="29"/>
      <c r="GV218" s="29"/>
      <c r="GW218" s="29"/>
      <c r="GX218" s="29"/>
      <c r="GY218" s="29"/>
      <c r="GZ218" s="29"/>
      <c r="HA218" s="29"/>
      <c r="HB218" s="29"/>
      <c r="HC218" s="29"/>
      <c r="HD218" s="29"/>
      <c r="HE218" s="29"/>
      <c r="HF218" s="29"/>
      <c r="HG218" s="29"/>
      <c r="HH218" s="29"/>
      <c r="HI218" s="29"/>
      <c r="HJ218" s="29"/>
      <c r="HK218" s="29"/>
      <c r="HL218" s="29"/>
      <c r="HM218" s="29"/>
      <c r="HN218" s="29"/>
      <c r="HO218" s="29"/>
      <c r="HP218" s="29"/>
      <c r="HQ218" s="29"/>
      <c r="HR218" s="29"/>
      <c r="HS218" s="29"/>
      <c r="HT218" s="29"/>
      <c r="HU218" s="29"/>
      <c r="HV218" s="29"/>
      <c r="HW218" s="29"/>
      <c r="HX218" s="29"/>
      <c r="HY218" s="29"/>
      <c r="HZ218" s="29"/>
      <c r="IA218" s="29"/>
      <c r="IB218" s="29"/>
      <c r="IC218" s="29"/>
      <c r="ID218" s="29"/>
      <c r="IE218" s="29"/>
      <c r="IF218" s="29"/>
      <c r="IG218" s="29"/>
      <c r="IH218" s="29"/>
      <c r="II218" s="29"/>
      <c r="IJ218" s="29"/>
      <c r="IK218" s="29"/>
      <c r="IL218" s="29"/>
      <c r="IM218" s="29"/>
      <c r="IN218" s="29"/>
      <c r="IO218" s="29"/>
      <c r="IP218" s="29"/>
      <c r="IQ218" s="29"/>
      <c r="IR218" s="29"/>
      <c r="IS218" s="29"/>
      <c r="IT218" s="29"/>
      <c r="IU218" s="29"/>
      <c r="IV218" s="29"/>
      <c r="IW218" s="29"/>
      <c r="IX218" s="29"/>
      <c r="IY218" s="29"/>
      <c r="IZ218" s="29"/>
      <c r="JA218" s="29"/>
      <c r="JB218" s="29"/>
      <c r="JC218" s="29"/>
      <c r="JD218" s="29"/>
      <c r="JE218" s="29"/>
      <c r="JF218" s="29"/>
      <c r="JG218" s="29"/>
      <c r="JH218" s="29"/>
      <c r="JI218" s="29"/>
      <c r="JJ218" s="29"/>
      <c r="JK218" s="29"/>
      <c r="JL218" s="29"/>
      <c r="JM218" s="29"/>
      <c r="JN218" s="29"/>
      <c r="JO218" s="29"/>
      <c r="JP218" s="29"/>
      <c r="JQ218" s="29"/>
      <c r="JR218" s="29"/>
      <c r="JS218" s="29"/>
      <c r="JT218" s="29"/>
      <c r="JU218" s="29"/>
      <c r="JV218" s="29"/>
      <c r="JW218" s="29"/>
      <c r="JX218" s="29"/>
      <c r="JY218" s="29"/>
      <c r="JZ218" s="29"/>
      <c r="KA218" s="29"/>
      <c r="KB218" s="29"/>
      <c r="KC218" s="29"/>
      <c r="KD218" s="29"/>
      <c r="KE218" s="29"/>
      <c r="KF218" s="29"/>
      <c r="KG218" s="29"/>
      <c r="KH218" s="29"/>
      <c r="KI218" s="29"/>
      <c r="KJ218" s="29"/>
      <c r="KK218" s="29"/>
      <c r="KL218" s="29"/>
      <c r="KM218" s="29"/>
      <c r="KN218" s="29"/>
      <c r="KO218" s="29"/>
      <c r="KP218" s="29"/>
      <c r="KQ218" s="29"/>
      <c r="KR218" s="29"/>
      <c r="KS218" s="29"/>
      <c r="KT218" s="29"/>
      <c r="KU218" s="29"/>
      <c r="KV218" s="29"/>
      <c r="KW218" s="29"/>
      <c r="KX218" s="29"/>
      <c r="KY218" s="29"/>
      <c r="KZ218" s="29"/>
      <c r="LA218" s="29"/>
      <c r="LB218" s="29"/>
      <c r="LC218" s="29"/>
      <c r="LD218" s="29"/>
      <c r="LE218" s="29"/>
      <c r="LF218" s="29"/>
      <c r="LG218" s="29"/>
      <c r="LH218" s="29"/>
      <c r="LI218" s="29"/>
      <c r="LJ218" s="29"/>
      <c r="LK218" s="29"/>
      <c r="LL218" s="29"/>
      <c r="LM218" s="29"/>
      <c r="LN218" s="29"/>
      <c r="LO218" s="29"/>
      <c r="LP218" s="29"/>
      <c r="LQ218" s="29"/>
      <c r="LR218" s="29"/>
      <c r="LS218" s="29"/>
      <c r="LT218" s="29"/>
      <c r="LU218" s="29"/>
      <c r="LV218" s="29"/>
      <c r="LW218" s="29"/>
      <c r="LX218" s="29"/>
      <c r="LY218" s="29"/>
      <c r="LZ218" s="29"/>
      <c r="MA218" s="29"/>
      <c r="MB218" s="29"/>
      <c r="MC218" s="29"/>
      <c r="MD218" s="29"/>
      <c r="ME218" s="29"/>
      <c r="MF218" s="29"/>
      <c r="MG218" s="29"/>
      <c r="MH218" s="29"/>
      <c r="MI218" s="29"/>
      <c r="MJ218" s="29"/>
      <c r="MK218" s="29"/>
      <c r="ML218" s="29"/>
      <c r="MM218" s="29"/>
      <c r="MN218" s="29"/>
      <c r="MO218" s="29"/>
      <c r="MP218" s="29"/>
      <c r="MQ218" s="29"/>
      <c r="MR218" s="29"/>
      <c r="MS218" s="29"/>
      <c r="MT218" s="29"/>
      <c r="MU218" s="29"/>
      <c r="MV218" s="29"/>
      <c r="MW218" s="29"/>
      <c r="MX218" s="29"/>
      <c r="MY218" s="29"/>
      <c r="MZ218" s="29"/>
      <c r="NA218" s="29"/>
      <c r="NB218" s="29"/>
      <c r="NC218" s="29"/>
      <c r="ND218" s="29"/>
      <c r="NE218" s="29"/>
      <c r="NF218" s="29"/>
      <c r="NG218" s="29"/>
      <c r="NH218" s="29"/>
      <c r="NI218" s="29"/>
      <c r="NJ218" s="29"/>
      <c r="NK218" s="29"/>
      <c r="NL218" s="29"/>
      <c r="NM218" s="29"/>
      <c r="NN218" s="29"/>
      <c r="NO218" s="29"/>
      <c r="NP218" s="29"/>
      <c r="NQ218" s="29"/>
      <c r="NR218" s="29"/>
      <c r="NS218" s="29"/>
      <c r="NT218" s="29"/>
      <c r="NU218" s="29"/>
      <c r="NV218" s="29"/>
      <c r="NW218" s="29"/>
      <c r="NX218" s="29"/>
      <c r="NY218" s="29"/>
      <c r="NZ218" s="29"/>
      <c r="OA218" s="29"/>
      <c r="OB218" s="29"/>
      <c r="OC218" s="29"/>
      <c r="OD218" s="29"/>
      <c r="OE218" s="29"/>
      <c r="OF218" s="29"/>
      <c r="OG218" s="29"/>
      <c r="OH218" s="29"/>
      <c r="OI218" s="29"/>
      <c r="OJ218" s="29"/>
      <c r="OK218" s="29"/>
      <c r="OL218" s="29"/>
      <c r="OM218" s="29"/>
      <c r="ON218" s="29"/>
      <c r="OO218" s="29"/>
      <c r="OP218" s="29"/>
      <c r="OQ218" s="29"/>
      <c r="OR218" s="29"/>
      <c r="OS218" s="29"/>
      <c r="OT218" s="29"/>
      <c r="OU218" s="29"/>
      <c r="OV218" s="29"/>
      <c r="OW218" s="29"/>
      <c r="OX218" s="29"/>
      <c r="OY218" s="29"/>
      <c r="OZ218" s="29"/>
      <c r="PA218" s="29"/>
      <c r="PB218" s="29"/>
      <c r="PC218" s="29"/>
      <c r="PD218" s="29"/>
      <c r="PE218" s="29"/>
      <c r="PF218" s="29"/>
      <c r="PG218" s="29"/>
      <c r="PH218" s="29"/>
      <c r="PI218" s="29"/>
      <c r="PJ218" s="29"/>
      <c r="PK218" s="29"/>
      <c r="PL218" s="29"/>
      <c r="PM218" s="29"/>
      <c r="PN218" s="29"/>
      <c r="PO218" s="29"/>
      <c r="PP218" s="29"/>
      <c r="PQ218" s="29"/>
      <c r="PR218" s="29"/>
      <c r="PS218" s="29"/>
      <c r="PT218" s="29"/>
      <c r="PU218" s="29"/>
      <c r="PV218" s="29"/>
      <c r="PW218" s="29"/>
      <c r="PX218" s="29"/>
      <c r="PY218" s="29"/>
      <c r="PZ218" s="29"/>
      <c r="QA218" s="29"/>
      <c r="QB218" s="29"/>
      <c r="QC218" s="29"/>
      <c r="QD218" s="29"/>
      <c r="QE218" s="29"/>
      <c r="QF218" s="29"/>
      <c r="QG218" s="29"/>
      <c r="QH218" s="29"/>
      <c r="QI218" s="29"/>
      <c r="QJ218" s="29"/>
      <c r="QK218" s="29"/>
      <c r="QL218" s="29"/>
      <c r="QM218" s="29"/>
      <c r="QN218" s="29"/>
      <c r="QO218" s="29"/>
      <c r="QP218" s="29"/>
      <c r="QQ218" s="29"/>
      <c r="QR218" s="29"/>
      <c r="QS218" s="29"/>
      <c r="QT218" s="29"/>
      <c r="QU218" s="29"/>
      <c r="QV218" s="29"/>
      <c r="QW218" s="29"/>
      <c r="QX218" s="29"/>
      <c r="QY218" s="29"/>
      <c r="QZ218" s="29"/>
      <c r="RA218" s="29"/>
      <c r="RB218" s="29"/>
      <c r="RC218" s="29"/>
      <c r="RD218" s="29"/>
      <c r="RE218" s="29"/>
      <c r="RF218" s="29"/>
      <c r="RG218" s="29"/>
      <c r="RH218" s="29"/>
      <c r="RI218" s="29"/>
      <c r="RJ218" s="29"/>
      <c r="RK218" s="29"/>
      <c r="RL218" s="29"/>
      <c r="RM218" s="29"/>
      <c r="RN218" s="29"/>
      <c r="RO218" s="29"/>
      <c r="RP218" s="29"/>
      <c r="RQ218" s="29"/>
      <c r="RR218" s="29"/>
      <c r="RS218" s="29"/>
      <c r="RT218" s="29"/>
      <c r="RU218" s="29"/>
      <c r="RV218" s="29"/>
      <c r="RW218" s="29"/>
      <c r="RX218" s="29"/>
      <c r="RY218" s="29"/>
      <c r="RZ218" s="29"/>
      <c r="SA218" s="29"/>
      <c r="SB218" s="29"/>
      <c r="SC218" s="29"/>
      <c r="SD218" s="29"/>
      <c r="SE218" s="29"/>
      <c r="SF218" s="29"/>
      <c r="SG218" s="29"/>
      <c r="SH218" s="29"/>
      <c r="SI218" s="29"/>
      <c r="SJ218" s="29"/>
      <c r="SK218" s="29"/>
      <c r="SL218" s="29"/>
      <c r="SM218" s="29"/>
      <c r="SN218" s="29"/>
      <c r="SO218" s="29"/>
      <c r="SP218" s="29"/>
      <c r="SQ218" s="29"/>
      <c r="SR218" s="29"/>
      <c r="SS218" s="29"/>
      <c r="ST218" s="29"/>
      <c r="SU218" s="29"/>
      <c r="SV218" s="29"/>
      <c r="SW218" s="29"/>
      <c r="SX218" s="29"/>
      <c r="SY218" s="29"/>
      <c r="SZ218" s="29"/>
      <c r="TA218" s="29"/>
      <c r="TB218" s="29"/>
      <c r="TC218" s="29"/>
      <c r="TD218" s="29"/>
      <c r="TE218" s="29"/>
      <c r="TF218" s="29"/>
      <c r="TG218" s="29"/>
      <c r="TH218" s="29"/>
      <c r="TI218" s="29"/>
      <c r="TJ218" s="29"/>
      <c r="TK218" s="29"/>
      <c r="TL218" s="29"/>
      <c r="TM218" s="29"/>
      <c r="TN218" s="29"/>
      <c r="TO218" s="29"/>
      <c r="TP218" s="29"/>
      <c r="TQ218" s="29"/>
      <c r="TR218" s="29"/>
      <c r="TS218" s="29"/>
      <c r="TT218" s="29"/>
      <c r="TU218" s="29"/>
      <c r="TV218" s="29"/>
      <c r="TW218" s="29"/>
      <c r="TX218" s="29"/>
      <c r="TY218" s="29"/>
      <c r="TZ218" s="29"/>
      <c r="UA218" s="29"/>
      <c r="UB218" s="29"/>
      <c r="UC218" s="29"/>
      <c r="UD218" s="29"/>
      <c r="UE218" s="29"/>
      <c r="UF218" s="29"/>
      <c r="UG218" s="29"/>
      <c r="UH218" s="29"/>
      <c r="UI218" s="29"/>
      <c r="UJ218" s="29"/>
      <c r="UK218" s="29"/>
      <c r="UL218" s="29"/>
      <c r="UM218" s="29"/>
      <c r="UN218" s="29"/>
      <c r="UO218" s="29"/>
      <c r="UP218" s="29"/>
      <c r="UQ218" s="29"/>
      <c r="UR218" s="29"/>
      <c r="US218" s="29"/>
      <c r="UT218" s="29"/>
      <c r="UU218" s="29"/>
      <c r="UV218" s="29"/>
      <c r="UW218" s="29"/>
      <c r="UX218" s="29"/>
      <c r="UY218" s="29"/>
      <c r="UZ218" s="29"/>
      <c r="VA218" s="29"/>
      <c r="VB218" s="29"/>
      <c r="VC218" s="29"/>
      <c r="VD218" s="29"/>
      <c r="VE218" s="29"/>
      <c r="VF218" s="29"/>
      <c r="VG218" s="29"/>
      <c r="VH218" s="29"/>
      <c r="VI218" s="29"/>
      <c r="VJ218" s="29"/>
      <c r="VK218" s="29"/>
      <c r="VL218" s="29"/>
      <c r="VM218" s="29"/>
      <c r="VN218" s="29"/>
      <c r="VO218" s="29"/>
      <c r="VP218" s="29"/>
      <c r="VQ218" s="29"/>
      <c r="VR218" s="29"/>
      <c r="VS218" s="29"/>
      <c r="VT218" s="29"/>
      <c r="VU218" s="29"/>
      <c r="VV218" s="29"/>
      <c r="VW218" s="29"/>
      <c r="VX218" s="29"/>
      <c r="VY218" s="29"/>
      <c r="VZ218" s="29"/>
      <c r="WA218" s="29"/>
      <c r="WB218" s="29"/>
      <c r="WC218" s="29"/>
      <c r="WD218" s="29"/>
      <c r="WE218" s="29"/>
      <c r="WF218" s="29"/>
      <c r="WG218" s="29"/>
      <c r="WH218" s="29"/>
      <c r="WI218" s="29"/>
      <c r="WJ218" s="29"/>
      <c r="WK218" s="29"/>
      <c r="WL218" s="29"/>
      <c r="WM218" s="29"/>
      <c r="WN218" s="29"/>
      <c r="WO218" s="29"/>
      <c r="WP218" s="29"/>
      <c r="WQ218" s="29"/>
      <c r="WR218" s="29"/>
      <c r="WS218" s="29"/>
      <c r="WT218" s="29"/>
      <c r="WU218" s="29"/>
      <c r="WV218" s="29"/>
      <c r="WW218" s="29"/>
      <c r="WX218" s="29"/>
      <c r="WY218" s="29"/>
      <c r="WZ218" s="29"/>
      <c r="XA218" s="29"/>
      <c r="XB218" s="29"/>
      <c r="XC218" s="29"/>
      <c r="XD218" s="29"/>
      <c r="XE218" s="29"/>
      <c r="XF218" s="29"/>
      <c r="XG218" s="29"/>
      <c r="XH218" s="29"/>
      <c r="XI218" s="29"/>
      <c r="XJ218" s="29"/>
      <c r="XK218" s="29"/>
      <c r="XL218" s="29"/>
      <c r="XM218" s="29"/>
      <c r="XN218" s="29"/>
      <c r="XO218" s="29"/>
      <c r="XP218" s="29"/>
      <c r="XQ218" s="29"/>
      <c r="XR218" s="29"/>
      <c r="XS218" s="29"/>
      <c r="XT218" s="29"/>
      <c r="XU218" s="29"/>
      <c r="XV218" s="29"/>
      <c r="XW218" s="29"/>
      <c r="XX218" s="29"/>
      <c r="XY218" s="29"/>
      <c r="XZ218" s="29"/>
      <c r="YA218" s="29"/>
      <c r="YB218" s="29"/>
      <c r="YC218" s="29"/>
      <c r="YD218" s="29"/>
      <c r="YE218" s="29"/>
      <c r="YF218" s="29"/>
    </row>
    <row r="219" spans="1:656" s="4" customFormat="1" ht="105.6" x14ac:dyDescent="0.25">
      <c r="A219" s="29"/>
      <c r="B219" s="4">
        <v>199</v>
      </c>
      <c r="D219" s="4" t="s">
        <v>301</v>
      </c>
      <c r="E219" s="4" t="s">
        <v>299</v>
      </c>
      <c r="G219" s="4">
        <v>2</v>
      </c>
      <c r="H219" s="4">
        <v>13180</v>
      </c>
      <c r="N219" s="37" t="s">
        <v>6</v>
      </c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  <c r="EM219" s="29"/>
      <c r="EN219" s="29"/>
      <c r="EO219" s="29"/>
      <c r="EP219" s="29"/>
      <c r="EQ219" s="29"/>
      <c r="ER219" s="29"/>
      <c r="ES219" s="29"/>
      <c r="ET219" s="29"/>
      <c r="EU219" s="29"/>
      <c r="EV219" s="29"/>
      <c r="EW219" s="29"/>
      <c r="EX219" s="29"/>
      <c r="EY219" s="29"/>
      <c r="EZ219" s="29"/>
      <c r="FA219" s="29"/>
      <c r="FB219" s="29"/>
      <c r="FC219" s="29"/>
      <c r="FD219" s="29"/>
      <c r="FE219" s="29"/>
      <c r="FF219" s="29"/>
      <c r="FG219" s="29"/>
      <c r="FH219" s="29"/>
      <c r="FI219" s="29"/>
      <c r="FJ219" s="29"/>
      <c r="FK219" s="29"/>
      <c r="FL219" s="29"/>
      <c r="FM219" s="29"/>
      <c r="FN219" s="29"/>
      <c r="FO219" s="29"/>
      <c r="FP219" s="29"/>
      <c r="FQ219" s="29"/>
      <c r="FR219" s="29"/>
      <c r="FS219" s="29"/>
      <c r="FT219" s="29"/>
      <c r="FU219" s="29"/>
      <c r="FV219" s="29"/>
      <c r="FW219" s="29"/>
      <c r="FX219" s="29"/>
      <c r="FY219" s="29"/>
      <c r="FZ219" s="29"/>
      <c r="GA219" s="29"/>
      <c r="GB219" s="29"/>
      <c r="GC219" s="29"/>
      <c r="GD219" s="29"/>
      <c r="GE219" s="29"/>
      <c r="GF219" s="29"/>
      <c r="GG219" s="29"/>
      <c r="GH219" s="29"/>
      <c r="GI219" s="29"/>
      <c r="GJ219" s="29"/>
      <c r="GK219" s="29"/>
      <c r="GL219" s="29"/>
      <c r="GM219" s="29"/>
      <c r="GN219" s="29"/>
      <c r="GO219" s="29"/>
      <c r="GP219" s="29"/>
      <c r="GQ219" s="29"/>
      <c r="GR219" s="29"/>
      <c r="GS219" s="29"/>
      <c r="GT219" s="29"/>
      <c r="GU219" s="29"/>
      <c r="GV219" s="29"/>
      <c r="GW219" s="29"/>
      <c r="GX219" s="29"/>
      <c r="GY219" s="29"/>
      <c r="GZ219" s="29"/>
      <c r="HA219" s="29"/>
      <c r="HB219" s="29"/>
      <c r="HC219" s="29"/>
      <c r="HD219" s="29"/>
      <c r="HE219" s="29"/>
      <c r="HF219" s="29"/>
      <c r="HG219" s="29"/>
      <c r="HH219" s="29"/>
      <c r="HI219" s="29"/>
      <c r="HJ219" s="29"/>
      <c r="HK219" s="29"/>
      <c r="HL219" s="29"/>
      <c r="HM219" s="29"/>
      <c r="HN219" s="29"/>
      <c r="HO219" s="29"/>
      <c r="HP219" s="29"/>
      <c r="HQ219" s="29"/>
      <c r="HR219" s="29"/>
      <c r="HS219" s="29"/>
      <c r="HT219" s="29"/>
      <c r="HU219" s="29"/>
      <c r="HV219" s="29"/>
      <c r="HW219" s="29"/>
      <c r="HX219" s="29"/>
      <c r="HY219" s="29"/>
      <c r="HZ219" s="29"/>
      <c r="IA219" s="29"/>
      <c r="IB219" s="29"/>
      <c r="IC219" s="29"/>
      <c r="ID219" s="29"/>
      <c r="IE219" s="29"/>
      <c r="IF219" s="29"/>
      <c r="IG219" s="29"/>
      <c r="IH219" s="29"/>
      <c r="II219" s="29"/>
      <c r="IJ219" s="29"/>
      <c r="IK219" s="29"/>
      <c r="IL219" s="29"/>
      <c r="IM219" s="29"/>
      <c r="IN219" s="29"/>
      <c r="IO219" s="29"/>
      <c r="IP219" s="29"/>
      <c r="IQ219" s="29"/>
      <c r="IR219" s="29"/>
      <c r="IS219" s="29"/>
      <c r="IT219" s="29"/>
      <c r="IU219" s="29"/>
      <c r="IV219" s="29"/>
      <c r="IW219" s="29"/>
      <c r="IX219" s="29"/>
      <c r="IY219" s="29"/>
      <c r="IZ219" s="29"/>
      <c r="JA219" s="29"/>
      <c r="JB219" s="29"/>
      <c r="JC219" s="29"/>
      <c r="JD219" s="29"/>
      <c r="JE219" s="29"/>
      <c r="JF219" s="29"/>
      <c r="JG219" s="29"/>
      <c r="JH219" s="29"/>
      <c r="JI219" s="29"/>
      <c r="JJ219" s="29"/>
      <c r="JK219" s="29"/>
      <c r="JL219" s="29"/>
      <c r="JM219" s="29"/>
      <c r="JN219" s="29"/>
      <c r="JO219" s="29"/>
      <c r="JP219" s="29"/>
      <c r="JQ219" s="29"/>
      <c r="JR219" s="29"/>
      <c r="JS219" s="29"/>
      <c r="JT219" s="29"/>
      <c r="JU219" s="29"/>
      <c r="JV219" s="29"/>
      <c r="JW219" s="29"/>
      <c r="JX219" s="29"/>
      <c r="JY219" s="29"/>
      <c r="JZ219" s="29"/>
      <c r="KA219" s="29"/>
      <c r="KB219" s="29"/>
      <c r="KC219" s="29"/>
      <c r="KD219" s="29"/>
      <c r="KE219" s="29"/>
      <c r="KF219" s="29"/>
      <c r="KG219" s="29"/>
      <c r="KH219" s="29"/>
      <c r="KI219" s="29"/>
      <c r="KJ219" s="29"/>
      <c r="KK219" s="29"/>
      <c r="KL219" s="29"/>
      <c r="KM219" s="29"/>
      <c r="KN219" s="29"/>
      <c r="KO219" s="29"/>
      <c r="KP219" s="29"/>
      <c r="KQ219" s="29"/>
      <c r="KR219" s="29"/>
      <c r="KS219" s="29"/>
      <c r="KT219" s="29"/>
      <c r="KU219" s="29"/>
      <c r="KV219" s="29"/>
      <c r="KW219" s="29"/>
      <c r="KX219" s="29"/>
      <c r="KY219" s="29"/>
      <c r="KZ219" s="29"/>
      <c r="LA219" s="29"/>
      <c r="LB219" s="29"/>
      <c r="LC219" s="29"/>
      <c r="LD219" s="29"/>
      <c r="LE219" s="29"/>
      <c r="LF219" s="29"/>
      <c r="LG219" s="29"/>
      <c r="LH219" s="29"/>
      <c r="LI219" s="29"/>
      <c r="LJ219" s="29"/>
      <c r="LK219" s="29"/>
      <c r="LL219" s="29"/>
      <c r="LM219" s="29"/>
      <c r="LN219" s="29"/>
      <c r="LO219" s="29"/>
      <c r="LP219" s="29"/>
      <c r="LQ219" s="29"/>
      <c r="LR219" s="29"/>
      <c r="LS219" s="29"/>
      <c r="LT219" s="29"/>
      <c r="LU219" s="29"/>
      <c r="LV219" s="29"/>
      <c r="LW219" s="29"/>
      <c r="LX219" s="29"/>
      <c r="LY219" s="29"/>
      <c r="LZ219" s="29"/>
      <c r="MA219" s="29"/>
      <c r="MB219" s="29"/>
      <c r="MC219" s="29"/>
      <c r="MD219" s="29"/>
      <c r="ME219" s="29"/>
      <c r="MF219" s="29"/>
      <c r="MG219" s="29"/>
      <c r="MH219" s="29"/>
      <c r="MI219" s="29"/>
      <c r="MJ219" s="29"/>
      <c r="MK219" s="29"/>
      <c r="ML219" s="29"/>
      <c r="MM219" s="29"/>
      <c r="MN219" s="29"/>
      <c r="MO219" s="29"/>
      <c r="MP219" s="29"/>
      <c r="MQ219" s="29"/>
      <c r="MR219" s="29"/>
      <c r="MS219" s="29"/>
      <c r="MT219" s="29"/>
      <c r="MU219" s="29"/>
      <c r="MV219" s="29"/>
      <c r="MW219" s="29"/>
      <c r="MX219" s="29"/>
      <c r="MY219" s="29"/>
      <c r="MZ219" s="29"/>
      <c r="NA219" s="29"/>
      <c r="NB219" s="29"/>
      <c r="NC219" s="29"/>
      <c r="ND219" s="29"/>
      <c r="NE219" s="29"/>
      <c r="NF219" s="29"/>
      <c r="NG219" s="29"/>
      <c r="NH219" s="29"/>
      <c r="NI219" s="29"/>
      <c r="NJ219" s="29"/>
      <c r="NK219" s="29"/>
      <c r="NL219" s="29"/>
      <c r="NM219" s="29"/>
      <c r="NN219" s="29"/>
      <c r="NO219" s="29"/>
      <c r="NP219" s="29"/>
      <c r="NQ219" s="29"/>
      <c r="NR219" s="29"/>
      <c r="NS219" s="29"/>
      <c r="NT219" s="29"/>
      <c r="NU219" s="29"/>
      <c r="NV219" s="29"/>
      <c r="NW219" s="29"/>
      <c r="NX219" s="29"/>
      <c r="NY219" s="29"/>
      <c r="NZ219" s="29"/>
      <c r="OA219" s="29"/>
      <c r="OB219" s="29"/>
      <c r="OC219" s="29"/>
      <c r="OD219" s="29"/>
      <c r="OE219" s="29"/>
      <c r="OF219" s="29"/>
      <c r="OG219" s="29"/>
      <c r="OH219" s="29"/>
      <c r="OI219" s="29"/>
      <c r="OJ219" s="29"/>
      <c r="OK219" s="29"/>
      <c r="OL219" s="29"/>
      <c r="OM219" s="29"/>
      <c r="ON219" s="29"/>
      <c r="OO219" s="29"/>
      <c r="OP219" s="29"/>
      <c r="OQ219" s="29"/>
      <c r="OR219" s="29"/>
      <c r="OS219" s="29"/>
      <c r="OT219" s="29"/>
      <c r="OU219" s="29"/>
      <c r="OV219" s="29"/>
      <c r="OW219" s="29"/>
      <c r="OX219" s="29"/>
      <c r="OY219" s="29"/>
      <c r="OZ219" s="29"/>
      <c r="PA219" s="29"/>
      <c r="PB219" s="29"/>
      <c r="PC219" s="29"/>
      <c r="PD219" s="29"/>
      <c r="PE219" s="29"/>
      <c r="PF219" s="29"/>
      <c r="PG219" s="29"/>
      <c r="PH219" s="29"/>
      <c r="PI219" s="29"/>
      <c r="PJ219" s="29"/>
      <c r="PK219" s="29"/>
      <c r="PL219" s="29"/>
      <c r="PM219" s="29"/>
      <c r="PN219" s="29"/>
      <c r="PO219" s="29"/>
      <c r="PP219" s="29"/>
      <c r="PQ219" s="29"/>
      <c r="PR219" s="29"/>
      <c r="PS219" s="29"/>
      <c r="PT219" s="29"/>
      <c r="PU219" s="29"/>
      <c r="PV219" s="29"/>
      <c r="PW219" s="29"/>
      <c r="PX219" s="29"/>
      <c r="PY219" s="29"/>
      <c r="PZ219" s="29"/>
      <c r="QA219" s="29"/>
      <c r="QB219" s="29"/>
      <c r="QC219" s="29"/>
      <c r="QD219" s="29"/>
      <c r="QE219" s="29"/>
      <c r="QF219" s="29"/>
      <c r="QG219" s="29"/>
      <c r="QH219" s="29"/>
      <c r="QI219" s="29"/>
      <c r="QJ219" s="29"/>
      <c r="QK219" s="29"/>
      <c r="QL219" s="29"/>
      <c r="QM219" s="29"/>
      <c r="QN219" s="29"/>
      <c r="QO219" s="29"/>
      <c r="QP219" s="29"/>
      <c r="QQ219" s="29"/>
      <c r="QR219" s="29"/>
      <c r="QS219" s="29"/>
      <c r="QT219" s="29"/>
      <c r="QU219" s="29"/>
      <c r="QV219" s="29"/>
      <c r="QW219" s="29"/>
      <c r="QX219" s="29"/>
      <c r="QY219" s="29"/>
      <c r="QZ219" s="29"/>
      <c r="RA219" s="29"/>
      <c r="RB219" s="29"/>
      <c r="RC219" s="29"/>
      <c r="RD219" s="29"/>
      <c r="RE219" s="29"/>
      <c r="RF219" s="29"/>
      <c r="RG219" s="29"/>
      <c r="RH219" s="29"/>
      <c r="RI219" s="29"/>
      <c r="RJ219" s="29"/>
      <c r="RK219" s="29"/>
      <c r="RL219" s="29"/>
      <c r="RM219" s="29"/>
      <c r="RN219" s="29"/>
      <c r="RO219" s="29"/>
      <c r="RP219" s="29"/>
      <c r="RQ219" s="29"/>
      <c r="RR219" s="29"/>
      <c r="RS219" s="29"/>
      <c r="RT219" s="29"/>
      <c r="RU219" s="29"/>
      <c r="RV219" s="29"/>
      <c r="RW219" s="29"/>
      <c r="RX219" s="29"/>
      <c r="RY219" s="29"/>
      <c r="RZ219" s="29"/>
      <c r="SA219" s="29"/>
      <c r="SB219" s="29"/>
      <c r="SC219" s="29"/>
      <c r="SD219" s="29"/>
      <c r="SE219" s="29"/>
      <c r="SF219" s="29"/>
      <c r="SG219" s="29"/>
      <c r="SH219" s="29"/>
      <c r="SI219" s="29"/>
      <c r="SJ219" s="29"/>
      <c r="SK219" s="29"/>
      <c r="SL219" s="29"/>
      <c r="SM219" s="29"/>
      <c r="SN219" s="29"/>
      <c r="SO219" s="29"/>
      <c r="SP219" s="29"/>
      <c r="SQ219" s="29"/>
      <c r="SR219" s="29"/>
      <c r="SS219" s="29"/>
      <c r="ST219" s="29"/>
      <c r="SU219" s="29"/>
      <c r="SV219" s="29"/>
      <c r="SW219" s="29"/>
      <c r="SX219" s="29"/>
      <c r="SY219" s="29"/>
      <c r="SZ219" s="29"/>
      <c r="TA219" s="29"/>
      <c r="TB219" s="29"/>
      <c r="TC219" s="29"/>
      <c r="TD219" s="29"/>
      <c r="TE219" s="29"/>
      <c r="TF219" s="29"/>
      <c r="TG219" s="29"/>
      <c r="TH219" s="29"/>
      <c r="TI219" s="29"/>
      <c r="TJ219" s="29"/>
      <c r="TK219" s="29"/>
      <c r="TL219" s="29"/>
      <c r="TM219" s="29"/>
      <c r="TN219" s="29"/>
      <c r="TO219" s="29"/>
      <c r="TP219" s="29"/>
      <c r="TQ219" s="29"/>
      <c r="TR219" s="29"/>
      <c r="TS219" s="29"/>
      <c r="TT219" s="29"/>
      <c r="TU219" s="29"/>
      <c r="TV219" s="29"/>
      <c r="TW219" s="29"/>
      <c r="TX219" s="29"/>
      <c r="TY219" s="29"/>
      <c r="TZ219" s="29"/>
      <c r="UA219" s="29"/>
      <c r="UB219" s="29"/>
      <c r="UC219" s="29"/>
      <c r="UD219" s="29"/>
      <c r="UE219" s="29"/>
      <c r="UF219" s="29"/>
      <c r="UG219" s="29"/>
      <c r="UH219" s="29"/>
      <c r="UI219" s="29"/>
      <c r="UJ219" s="29"/>
      <c r="UK219" s="29"/>
      <c r="UL219" s="29"/>
      <c r="UM219" s="29"/>
      <c r="UN219" s="29"/>
      <c r="UO219" s="29"/>
      <c r="UP219" s="29"/>
      <c r="UQ219" s="29"/>
      <c r="UR219" s="29"/>
      <c r="US219" s="29"/>
      <c r="UT219" s="29"/>
      <c r="UU219" s="29"/>
      <c r="UV219" s="29"/>
      <c r="UW219" s="29"/>
      <c r="UX219" s="29"/>
      <c r="UY219" s="29"/>
      <c r="UZ219" s="29"/>
      <c r="VA219" s="29"/>
      <c r="VB219" s="29"/>
      <c r="VC219" s="29"/>
      <c r="VD219" s="29"/>
      <c r="VE219" s="29"/>
      <c r="VF219" s="29"/>
      <c r="VG219" s="29"/>
      <c r="VH219" s="29"/>
      <c r="VI219" s="29"/>
      <c r="VJ219" s="29"/>
      <c r="VK219" s="29"/>
      <c r="VL219" s="29"/>
      <c r="VM219" s="29"/>
      <c r="VN219" s="29"/>
      <c r="VO219" s="29"/>
      <c r="VP219" s="29"/>
      <c r="VQ219" s="29"/>
      <c r="VR219" s="29"/>
      <c r="VS219" s="29"/>
      <c r="VT219" s="29"/>
      <c r="VU219" s="29"/>
      <c r="VV219" s="29"/>
      <c r="VW219" s="29"/>
      <c r="VX219" s="29"/>
      <c r="VY219" s="29"/>
      <c r="VZ219" s="29"/>
      <c r="WA219" s="29"/>
      <c r="WB219" s="29"/>
      <c r="WC219" s="29"/>
      <c r="WD219" s="29"/>
      <c r="WE219" s="29"/>
      <c r="WF219" s="29"/>
      <c r="WG219" s="29"/>
      <c r="WH219" s="29"/>
      <c r="WI219" s="29"/>
      <c r="WJ219" s="29"/>
      <c r="WK219" s="29"/>
      <c r="WL219" s="29"/>
      <c r="WM219" s="29"/>
      <c r="WN219" s="29"/>
      <c r="WO219" s="29"/>
      <c r="WP219" s="29"/>
      <c r="WQ219" s="29"/>
      <c r="WR219" s="29"/>
      <c r="WS219" s="29"/>
      <c r="WT219" s="29"/>
      <c r="WU219" s="29"/>
      <c r="WV219" s="29"/>
      <c r="WW219" s="29"/>
      <c r="WX219" s="29"/>
      <c r="WY219" s="29"/>
      <c r="WZ219" s="29"/>
      <c r="XA219" s="29"/>
      <c r="XB219" s="29"/>
      <c r="XC219" s="29"/>
      <c r="XD219" s="29"/>
      <c r="XE219" s="29"/>
      <c r="XF219" s="29"/>
      <c r="XG219" s="29"/>
      <c r="XH219" s="29"/>
      <c r="XI219" s="29"/>
      <c r="XJ219" s="29"/>
      <c r="XK219" s="29"/>
      <c r="XL219" s="29"/>
      <c r="XM219" s="29"/>
      <c r="XN219" s="29"/>
      <c r="XO219" s="29"/>
      <c r="XP219" s="29"/>
      <c r="XQ219" s="29"/>
      <c r="XR219" s="29"/>
      <c r="XS219" s="29"/>
      <c r="XT219" s="29"/>
      <c r="XU219" s="29"/>
      <c r="XV219" s="29"/>
      <c r="XW219" s="29"/>
      <c r="XX219" s="29"/>
      <c r="XY219" s="29"/>
      <c r="XZ219" s="29"/>
      <c r="YA219" s="29"/>
      <c r="YB219" s="29"/>
      <c r="YC219" s="29"/>
      <c r="YD219" s="29"/>
      <c r="YE219" s="29"/>
      <c r="YF219" s="29"/>
    </row>
    <row r="220" spans="1:656" s="4" customFormat="1" ht="105.6" x14ac:dyDescent="0.25">
      <c r="A220" s="29"/>
      <c r="B220" s="4">
        <v>200</v>
      </c>
      <c r="D220" s="4" t="s">
        <v>302</v>
      </c>
      <c r="E220" s="4" t="s">
        <v>299</v>
      </c>
      <c r="G220" s="4">
        <v>2</v>
      </c>
      <c r="H220" s="4">
        <v>25904</v>
      </c>
      <c r="N220" s="37" t="s">
        <v>6</v>
      </c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  <c r="EM220" s="29"/>
      <c r="EN220" s="29"/>
      <c r="EO220" s="29"/>
      <c r="EP220" s="29"/>
      <c r="EQ220" s="29"/>
      <c r="ER220" s="29"/>
      <c r="ES220" s="29"/>
      <c r="ET220" s="29"/>
      <c r="EU220" s="29"/>
      <c r="EV220" s="29"/>
      <c r="EW220" s="29"/>
      <c r="EX220" s="29"/>
      <c r="EY220" s="29"/>
      <c r="EZ220" s="29"/>
      <c r="FA220" s="29"/>
      <c r="FB220" s="29"/>
      <c r="FC220" s="29"/>
      <c r="FD220" s="29"/>
      <c r="FE220" s="29"/>
      <c r="FF220" s="29"/>
      <c r="FG220" s="29"/>
      <c r="FH220" s="29"/>
      <c r="FI220" s="29"/>
      <c r="FJ220" s="29"/>
      <c r="FK220" s="29"/>
      <c r="FL220" s="29"/>
      <c r="FM220" s="29"/>
      <c r="FN220" s="29"/>
      <c r="FO220" s="29"/>
      <c r="FP220" s="29"/>
      <c r="FQ220" s="29"/>
      <c r="FR220" s="29"/>
      <c r="FS220" s="29"/>
      <c r="FT220" s="29"/>
      <c r="FU220" s="29"/>
      <c r="FV220" s="29"/>
      <c r="FW220" s="29"/>
      <c r="FX220" s="29"/>
      <c r="FY220" s="29"/>
      <c r="FZ220" s="29"/>
      <c r="GA220" s="29"/>
      <c r="GB220" s="29"/>
      <c r="GC220" s="29"/>
      <c r="GD220" s="29"/>
      <c r="GE220" s="29"/>
      <c r="GF220" s="29"/>
      <c r="GG220" s="29"/>
      <c r="GH220" s="29"/>
      <c r="GI220" s="29"/>
      <c r="GJ220" s="29"/>
      <c r="GK220" s="29"/>
      <c r="GL220" s="29"/>
      <c r="GM220" s="29"/>
      <c r="GN220" s="29"/>
      <c r="GO220" s="29"/>
      <c r="GP220" s="29"/>
      <c r="GQ220" s="29"/>
      <c r="GR220" s="29"/>
      <c r="GS220" s="29"/>
      <c r="GT220" s="29"/>
      <c r="GU220" s="29"/>
      <c r="GV220" s="29"/>
      <c r="GW220" s="29"/>
      <c r="GX220" s="29"/>
      <c r="GY220" s="29"/>
      <c r="GZ220" s="29"/>
      <c r="HA220" s="29"/>
      <c r="HB220" s="29"/>
      <c r="HC220" s="29"/>
      <c r="HD220" s="29"/>
      <c r="HE220" s="29"/>
      <c r="HF220" s="29"/>
      <c r="HG220" s="29"/>
      <c r="HH220" s="29"/>
      <c r="HI220" s="29"/>
      <c r="HJ220" s="29"/>
      <c r="HK220" s="29"/>
      <c r="HL220" s="29"/>
      <c r="HM220" s="29"/>
      <c r="HN220" s="29"/>
      <c r="HO220" s="29"/>
      <c r="HP220" s="29"/>
      <c r="HQ220" s="29"/>
      <c r="HR220" s="29"/>
      <c r="HS220" s="29"/>
      <c r="HT220" s="29"/>
      <c r="HU220" s="29"/>
      <c r="HV220" s="29"/>
      <c r="HW220" s="29"/>
      <c r="HX220" s="29"/>
      <c r="HY220" s="29"/>
      <c r="HZ220" s="29"/>
      <c r="IA220" s="29"/>
      <c r="IB220" s="29"/>
      <c r="IC220" s="29"/>
      <c r="ID220" s="29"/>
      <c r="IE220" s="29"/>
      <c r="IF220" s="29"/>
      <c r="IG220" s="29"/>
      <c r="IH220" s="29"/>
      <c r="II220" s="29"/>
      <c r="IJ220" s="29"/>
      <c r="IK220" s="29"/>
      <c r="IL220" s="29"/>
      <c r="IM220" s="29"/>
      <c r="IN220" s="29"/>
      <c r="IO220" s="29"/>
      <c r="IP220" s="29"/>
      <c r="IQ220" s="29"/>
      <c r="IR220" s="29"/>
      <c r="IS220" s="29"/>
      <c r="IT220" s="29"/>
      <c r="IU220" s="29"/>
      <c r="IV220" s="29"/>
      <c r="IW220" s="29"/>
      <c r="IX220" s="29"/>
      <c r="IY220" s="29"/>
      <c r="IZ220" s="29"/>
      <c r="JA220" s="29"/>
      <c r="JB220" s="29"/>
      <c r="JC220" s="29"/>
      <c r="JD220" s="29"/>
      <c r="JE220" s="29"/>
      <c r="JF220" s="29"/>
      <c r="JG220" s="29"/>
      <c r="JH220" s="29"/>
      <c r="JI220" s="29"/>
      <c r="JJ220" s="29"/>
      <c r="JK220" s="29"/>
      <c r="JL220" s="29"/>
      <c r="JM220" s="29"/>
      <c r="JN220" s="29"/>
      <c r="JO220" s="29"/>
      <c r="JP220" s="29"/>
      <c r="JQ220" s="29"/>
      <c r="JR220" s="29"/>
      <c r="JS220" s="29"/>
      <c r="JT220" s="29"/>
      <c r="JU220" s="29"/>
      <c r="JV220" s="29"/>
      <c r="JW220" s="29"/>
      <c r="JX220" s="29"/>
      <c r="JY220" s="29"/>
      <c r="JZ220" s="29"/>
      <c r="KA220" s="29"/>
      <c r="KB220" s="29"/>
      <c r="KC220" s="29"/>
      <c r="KD220" s="29"/>
      <c r="KE220" s="29"/>
      <c r="KF220" s="29"/>
      <c r="KG220" s="29"/>
      <c r="KH220" s="29"/>
      <c r="KI220" s="29"/>
      <c r="KJ220" s="29"/>
      <c r="KK220" s="29"/>
      <c r="KL220" s="29"/>
      <c r="KM220" s="29"/>
      <c r="KN220" s="29"/>
      <c r="KO220" s="29"/>
      <c r="KP220" s="29"/>
      <c r="KQ220" s="29"/>
      <c r="KR220" s="29"/>
      <c r="KS220" s="29"/>
      <c r="KT220" s="29"/>
      <c r="KU220" s="29"/>
      <c r="KV220" s="29"/>
      <c r="KW220" s="29"/>
      <c r="KX220" s="29"/>
      <c r="KY220" s="29"/>
      <c r="KZ220" s="29"/>
      <c r="LA220" s="29"/>
      <c r="LB220" s="29"/>
      <c r="LC220" s="29"/>
      <c r="LD220" s="29"/>
      <c r="LE220" s="29"/>
      <c r="LF220" s="29"/>
      <c r="LG220" s="29"/>
      <c r="LH220" s="29"/>
      <c r="LI220" s="29"/>
      <c r="LJ220" s="29"/>
      <c r="LK220" s="29"/>
      <c r="LL220" s="29"/>
      <c r="LM220" s="29"/>
      <c r="LN220" s="29"/>
      <c r="LO220" s="29"/>
      <c r="LP220" s="29"/>
      <c r="LQ220" s="29"/>
      <c r="LR220" s="29"/>
      <c r="LS220" s="29"/>
      <c r="LT220" s="29"/>
      <c r="LU220" s="29"/>
      <c r="LV220" s="29"/>
      <c r="LW220" s="29"/>
      <c r="LX220" s="29"/>
      <c r="LY220" s="29"/>
      <c r="LZ220" s="29"/>
      <c r="MA220" s="29"/>
      <c r="MB220" s="29"/>
      <c r="MC220" s="29"/>
      <c r="MD220" s="29"/>
      <c r="ME220" s="29"/>
      <c r="MF220" s="29"/>
      <c r="MG220" s="29"/>
      <c r="MH220" s="29"/>
      <c r="MI220" s="29"/>
      <c r="MJ220" s="29"/>
      <c r="MK220" s="29"/>
      <c r="ML220" s="29"/>
      <c r="MM220" s="29"/>
      <c r="MN220" s="29"/>
      <c r="MO220" s="29"/>
      <c r="MP220" s="29"/>
      <c r="MQ220" s="29"/>
      <c r="MR220" s="29"/>
      <c r="MS220" s="29"/>
      <c r="MT220" s="29"/>
      <c r="MU220" s="29"/>
      <c r="MV220" s="29"/>
      <c r="MW220" s="29"/>
      <c r="MX220" s="29"/>
      <c r="MY220" s="29"/>
      <c r="MZ220" s="29"/>
      <c r="NA220" s="29"/>
      <c r="NB220" s="29"/>
      <c r="NC220" s="29"/>
      <c r="ND220" s="29"/>
      <c r="NE220" s="29"/>
      <c r="NF220" s="29"/>
      <c r="NG220" s="29"/>
      <c r="NH220" s="29"/>
      <c r="NI220" s="29"/>
      <c r="NJ220" s="29"/>
      <c r="NK220" s="29"/>
      <c r="NL220" s="29"/>
      <c r="NM220" s="29"/>
      <c r="NN220" s="29"/>
      <c r="NO220" s="29"/>
      <c r="NP220" s="29"/>
      <c r="NQ220" s="29"/>
      <c r="NR220" s="29"/>
      <c r="NS220" s="29"/>
      <c r="NT220" s="29"/>
      <c r="NU220" s="29"/>
      <c r="NV220" s="29"/>
      <c r="NW220" s="29"/>
      <c r="NX220" s="29"/>
      <c r="NY220" s="29"/>
      <c r="NZ220" s="29"/>
      <c r="OA220" s="29"/>
      <c r="OB220" s="29"/>
      <c r="OC220" s="29"/>
      <c r="OD220" s="29"/>
      <c r="OE220" s="29"/>
      <c r="OF220" s="29"/>
      <c r="OG220" s="29"/>
      <c r="OH220" s="29"/>
      <c r="OI220" s="29"/>
      <c r="OJ220" s="29"/>
      <c r="OK220" s="29"/>
      <c r="OL220" s="29"/>
      <c r="OM220" s="29"/>
      <c r="ON220" s="29"/>
      <c r="OO220" s="29"/>
      <c r="OP220" s="29"/>
      <c r="OQ220" s="29"/>
      <c r="OR220" s="29"/>
      <c r="OS220" s="29"/>
      <c r="OT220" s="29"/>
      <c r="OU220" s="29"/>
      <c r="OV220" s="29"/>
      <c r="OW220" s="29"/>
      <c r="OX220" s="29"/>
      <c r="OY220" s="29"/>
      <c r="OZ220" s="29"/>
      <c r="PA220" s="29"/>
      <c r="PB220" s="29"/>
      <c r="PC220" s="29"/>
      <c r="PD220" s="29"/>
      <c r="PE220" s="29"/>
      <c r="PF220" s="29"/>
      <c r="PG220" s="29"/>
      <c r="PH220" s="29"/>
      <c r="PI220" s="29"/>
      <c r="PJ220" s="29"/>
      <c r="PK220" s="29"/>
      <c r="PL220" s="29"/>
      <c r="PM220" s="29"/>
      <c r="PN220" s="29"/>
      <c r="PO220" s="29"/>
      <c r="PP220" s="29"/>
      <c r="PQ220" s="29"/>
      <c r="PR220" s="29"/>
      <c r="PS220" s="29"/>
      <c r="PT220" s="29"/>
      <c r="PU220" s="29"/>
      <c r="PV220" s="29"/>
      <c r="PW220" s="29"/>
      <c r="PX220" s="29"/>
      <c r="PY220" s="29"/>
      <c r="PZ220" s="29"/>
      <c r="QA220" s="29"/>
      <c r="QB220" s="29"/>
      <c r="QC220" s="29"/>
      <c r="QD220" s="29"/>
      <c r="QE220" s="29"/>
      <c r="QF220" s="29"/>
      <c r="QG220" s="29"/>
      <c r="QH220" s="29"/>
      <c r="QI220" s="29"/>
      <c r="QJ220" s="29"/>
      <c r="QK220" s="29"/>
      <c r="QL220" s="29"/>
      <c r="QM220" s="29"/>
      <c r="QN220" s="29"/>
      <c r="QO220" s="29"/>
      <c r="QP220" s="29"/>
      <c r="QQ220" s="29"/>
      <c r="QR220" s="29"/>
      <c r="QS220" s="29"/>
      <c r="QT220" s="29"/>
      <c r="QU220" s="29"/>
      <c r="QV220" s="29"/>
      <c r="QW220" s="29"/>
      <c r="QX220" s="29"/>
      <c r="QY220" s="29"/>
      <c r="QZ220" s="29"/>
      <c r="RA220" s="29"/>
      <c r="RB220" s="29"/>
      <c r="RC220" s="29"/>
      <c r="RD220" s="29"/>
      <c r="RE220" s="29"/>
      <c r="RF220" s="29"/>
      <c r="RG220" s="29"/>
      <c r="RH220" s="29"/>
      <c r="RI220" s="29"/>
      <c r="RJ220" s="29"/>
      <c r="RK220" s="29"/>
      <c r="RL220" s="29"/>
      <c r="RM220" s="29"/>
      <c r="RN220" s="29"/>
      <c r="RO220" s="29"/>
      <c r="RP220" s="29"/>
      <c r="RQ220" s="29"/>
      <c r="RR220" s="29"/>
      <c r="RS220" s="29"/>
      <c r="RT220" s="29"/>
      <c r="RU220" s="29"/>
      <c r="RV220" s="29"/>
      <c r="RW220" s="29"/>
      <c r="RX220" s="29"/>
      <c r="RY220" s="29"/>
      <c r="RZ220" s="29"/>
      <c r="SA220" s="29"/>
      <c r="SB220" s="29"/>
      <c r="SC220" s="29"/>
      <c r="SD220" s="29"/>
      <c r="SE220" s="29"/>
      <c r="SF220" s="29"/>
      <c r="SG220" s="29"/>
      <c r="SH220" s="29"/>
      <c r="SI220" s="29"/>
      <c r="SJ220" s="29"/>
      <c r="SK220" s="29"/>
      <c r="SL220" s="29"/>
      <c r="SM220" s="29"/>
      <c r="SN220" s="29"/>
      <c r="SO220" s="29"/>
      <c r="SP220" s="29"/>
      <c r="SQ220" s="29"/>
      <c r="SR220" s="29"/>
      <c r="SS220" s="29"/>
      <c r="ST220" s="29"/>
      <c r="SU220" s="29"/>
      <c r="SV220" s="29"/>
      <c r="SW220" s="29"/>
      <c r="SX220" s="29"/>
      <c r="SY220" s="29"/>
      <c r="SZ220" s="29"/>
      <c r="TA220" s="29"/>
      <c r="TB220" s="29"/>
      <c r="TC220" s="29"/>
      <c r="TD220" s="29"/>
      <c r="TE220" s="29"/>
      <c r="TF220" s="29"/>
      <c r="TG220" s="29"/>
      <c r="TH220" s="29"/>
      <c r="TI220" s="29"/>
      <c r="TJ220" s="29"/>
      <c r="TK220" s="29"/>
      <c r="TL220" s="29"/>
      <c r="TM220" s="29"/>
      <c r="TN220" s="29"/>
      <c r="TO220" s="29"/>
      <c r="TP220" s="29"/>
      <c r="TQ220" s="29"/>
      <c r="TR220" s="29"/>
      <c r="TS220" s="29"/>
      <c r="TT220" s="29"/>
      <c r="TU220" s="29"/>
      <c r="TV220" s="29"/>
      <c r="TW220" s="29"/>
      <c r="TX220" s="29"/>
      <c r="TY220" s="29"/>
      <c r="TZ220" s="29"/>
      <c r="UA220" s="29"/>
      <c r="UB220" s="29"/>
      <c r="UC220" s="29"/>
      <c r="UD220" s="29"/>
      <c r="UE220" s="29"/>
      <c r="UF220" s="29"/>
      <c r="UG220" s="29"/>
      <c r="UH220" s="29"/>
      <c r="UI220" s="29"/>
      <c r="UJ220" s="29"/>
      <c r="UK220" s="29"/>
      <c r="UL220" s="29"/>
      <c r="UM220" s="29"/>
      <c r="UN220" s="29"/>
      <c r="UO220" s="29"/>
      <c r="UP220" s="29"/>
      <c r="UQ220" s="29"/>
      <c r="UR220" s="29"/>
      <c r="US220" s="29"/>
      <c r="UT220" s="29"/>
      <c r="UU220" s="29"/>
      <c r="UV220" s="29"/>
      <c r="UW220" s="29"/>
      <c r="UX220" s="29"/>
      <c r="UY220" s="29"/>
      <c r="UZ220" s="29"/>
      <c r="VA220" s="29"/>
      <c r="VB220" s="29"/>
      <c r="VC220" s="29"/>
      <c r="VD220" s="29"/>
      <c r="VE220" s="29"/>
      <c r="VF220" s="29"/>
      <c r="VG220" s="29"/>
      <c r="VH220" s="29"/>
      <c r="VI220" s="29"/>
      <c r="VJ220" s="29"/>
      <c r="VK220" s="29"/>
      <c r="VL220" s="29"/>
      <c r="VM220" s="29"/>
      <c r="VN220" s="29"/>
      <c r="VO220" s="29"/>
      <c r="VP220" s="29"/>
      <c r="VQ220" s="29"/>
      <c r="VR220" s="29"/>
      <c r="VS220" s="29"/>
      <c r="VT220" s="29"/>
      <c r="VU220" s="29"/>
      <c r="VV220" s="29"/>
      <c r="VW220" s="29"/>
      <c r="VX220" s="29"/>
      <c r="VY220" s="29"/>
      <c r="VZ220" s="29"/>
      <c r="WA220" s="29"/>
      <c r="WB220" s="29"/>
      <c r="WC220" s="29"/>
      <c r="WD220" s="29"/>
      <c r="WE220" s="29"/>
      <c r="WF220" s="29"/>
      <c r="WG220" s="29"/>
      <c r="WH220" s="29"/>
      <c r="WI220" s="29"/>
      <c r="WJ220" s="29"/>
      <c r="WK220" s="29"/>
      <c r="WL220" s="29"/>
      <c r="WM220" s="29"/>
      <c r="WN220" s="29"/>
      <c r="WO220" s="29"/>
      <c r="WP220" s="29"/>
      <c r="WQ220" s="29"/>
      <c r="WR220" s="29"/>
      <c r="WS220" s="29"/>
      <c r="WT220" s="29"/>
      <c r="WU220" s="29"/>
      <c r="WV220" s="29"/>
      <c r="WW220" s="29"/>
      <c r="WX220" s="29"/>
      <c r="WY220" s="29"/>
      <c r="WZ220" s="29"/>
      <c r="XA220" s="29"/>
      <c r="XB220" s="29"/>
      <c r="XC220" s="29"/>
      <c r="XD220" s="29"/>
      <c r="XE220" s="29"/>
      <c r="XF220" s="29"/>
      <c r="XG220" s="29"/>
      <c r="XH220" s="29"/>
      <c r="XI220" s="29"/>
      <c r="XJ220" s="29"/>
      <c r="XK220" s="29"/>
      <c r="XL220" s="29"/>
      <c r="XM220" s="29"/>
      <c r="XN220" s="29"/>
      <c r="XO220" s="29"/>
      <c r="XP220" s="29"/>
      <c r="XQ220" s="29"/>
      <c r="XR220" s="29"/>
      <c r="XS220" s="29"/>
      <c r="XT220" s="29"/>
      <c r="XU220" s="29"/>
      <c r="XV220" s="29"/>
      <c r="XW220" s="29"/>
      <c r="XX220" s="29"/>
      <c r="XY220" s="29"/>
      <c r="XZ220" s="29"/>
      <c r="YA220" s="29"/>
      <c r="YB220" s="29"/>
      <c r="YC220" s="29"/>
      <c r="YD220" s="29"/>
      <c r="YE220" s="29"/>
      <c r="YF220" s="29"/>
    </row>
    <row r="221" spans="1:656" s="4" customFormat="1" ht="105.6" x14ac:dyDescent="0.25">
      <c r="A221" s="29"/>
      <c r="B221" s="4">
        <v>201</v>
      </c>
      <c r="D221" s="4" t="s">
        <v>303</v>
      </c>
      <c r="E221" s="4" t="s">
        <v>299</v>
      </c>
      <c r="G221" s="4">
        <v>1</v>
      </c>
      <c r="H221" s="4">
        <v>33881</v>
      </c>
      <c r="N221" s="37" t="s">
        <v>6</v>
      </c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  <c r="EM221" s="29"/>
      <c r="EN221" s="29"/>
      <c r="EO221" s="29"/>
      <c r="EP221" s="29"/>
      <c r="EQ221" s="29"/>
      <c r="ER221" s="29"/>
      <c r="ES221" s="29"/>
      <c r="ET221" s="29"/>
      <c r="EU221" s="29"/>
      <c r="EV221" s="29"/>
      <c r="EW221" s="29"/>
      <c r="EX221" s="29"/>
      <c r="EY221" s="29"/>
      <c r="EZ221" s="29"/>
      <c r="FA221" s="29"/>
      <c r="FB221" s="29"/>
      <c r="FC221" s="29"/>
      <c r="FD221" s="29"/>
      <c r="FE221" s="29"/>
      <c r="FF221" s="29"/>
      <c r="FG221" s="29"/>
      <c r="FH221" s="29"/>
      <c r="FI221" s="29"/>
      <c r="FJ221" s="29"/>
      <c r="FK221" s="29"/>
      <c r="FL221" s="29"/>
      <c r="FM221" s="29"/>
      <c r="FN221" s="29"/>
      <c r="FO221" s="29"/>
      <c r="FP221" s="29"/>
      <c r="FQ221" s="29"/>
      <c r="FR221" s="29"/>
      <c r="FS221" s="29"/>
      <c r="FT221" s="29"/>
      <c r="FU221" s="29"/>
      <c r="FV221" s="29"/>
      <c r="FW221" s="29"/>
      <c r="FX221" s="29"/>
      <c r="FY221" s="29"/>
      <c r="FZ221" s="29"/>
      <c r="GA221" s="29"/>
      <c r="GB221" s="29"/>
      <c r="GC221" s="29"/>
      <c r="GD221" s="29"/>
      <c r="GE221" s="29"/>
      <c r="GF221" s="29"/>
      <c r="GG221" s="29"/>
      <c r="GH221" s="29"/>
      <c r="GI221" s="29"/>
      <c r="GJ221" s="29"/>
      <c r="GK221" s="29"/>
      <c r="GL221" s="29"/>
      <c r="GM221" s="29"/>
      <c r="GN221" s="29"/>
      <c r="GO221" s="29"/>
      <c r="GP221" s="29"/>
      <c r="GQ221" s="29"/>
      <c r="GR221" s="29"/>
      <c r="GS221" s="29"/>
      <c r="GT221" s="29"/>
      <c r="GU221" s="29"/>
      <c r="GV221" s="29"/>
      <c r="GW221" s="29"/>
      <c r="GX221" s="29"/>
      <c r="GY221" s="29"/>
      <c r="GZ221" s="29"/>
      <c r="HA221" s="29"/>
      <c r="HB221" s="29"/>
      <c r="HC221" s="29"/>
      <c r="HD221" s="29"/>
      <c r="HE221" s="29"/>
      <c r="HF221" s="29"/>
      <c r="HG221" s="29"/>
      <c r="HH221" s="29"/>
      <c r="HI221" s="29"/>
      <c r="HJ221" s="29"/>
      <c r="HK221" s="29"/>
      <c r="HL221" s="29"/>
      <c r="HM221" s="29"/>
      <c r="HN221" s="29"/>
      <c r="HO221" s="29"/>
      <c r="HP221" s="29"/>
      <c r="HQ221" s="29"/>
      <c r="HR221" s="29"/>
      <c r="HS221" s="29"/>
      <c r="HT221" s="29"/>
      <c r="HU221" s="29"/>
      <c r="HV221" s="29"/>
      <c r="HW221" s="29"/>
      <c r="HX221" s="29"/>
      <c r="HY221" s="29"/>
      <c r="HZ221" s="29"/>
      <c r="IA221" s="29"/>
      <c r="IB221" s="29"/>
      <c r="IC221" s="29"/>
      <c r="ID221" s="29"/>
      <c r="IE221" s="29"/>
      <c r="IF221" s="29"/>
      <c r="IG221" s="29"/>
      <c r="IH221" s="29"/>
      <c r="II221" s="29"/>
      <c r="IJ221" s="29"/>
      <c r="IK221" s="29"/>
      <c r="IL221" s="29"/>
      <c r="IM221" s="29"/>
      <c r="IN221" s="29"/>
      <c r="IO221" s="29"/>
      <c r="IP221" s="29"/>
      <c r="IQ221" s="29"/>
      <c r="IR221" s="29"/>
      <c r="IS221" s="29"/>
      <c r="IT221" s="29"/>
      <c r="IU221" s="29"/>
      <c r="IV221" s="29"/>
      <c r="IW221" s="29"/>
      <c r="IX221" s="29"/>
      <c r="IY221" s="29"/>
      <c r="IZ221" s="29"/>
      <c r="JA221" s="29"/>
      <c r="JB221" s="29"/>
      <c r="JC221" s="29"/>
      <c r="JD221" s="29"/>
      <c r="JE221" s="29"/>
      <c r="JF221" s="29"/>
      <c r="JG221" s="29"/>
      <c r="JH221" s="29"/>
      <c r="JI221" s="29"/>
      <c r="JJ221" s="29"/>
      <c r="JK221" s="29"/>
      <c r="JL221" s="29"/>
      <c r="JM221" s="29"/>
      <c r="JN221" s="29"/>
      <c r="JO221" s="29"/>
      <c r="JP221" s="29"/>
      <c r="JQ221" s="29"/>
      <c r="JR221" s="29"/>
      <c r="JS221" s="29"/>
      <c r="JT221" s="29"/>
      <c r="JU221" s="29"/>
      <c r="JV221" s="29"/>
      <c r="JW221" s="29"/>
      <c r="JX221" s="29"/>
      <c r="JY221" s="29"/>
      <c r="JZ221" s="29"/>
      <c r="KA221" s="29"/>
      <c r="KB221" s="29"/>
      <c r="KC221" s="29"/>
      <c r="KD221" s="29"/>
      <c r="KE221" s="29"/>
      <c r="KF221" s="29"/>
      <c r="KG221" s="29"/>
      <c r="KH221" s="29"/>
      <c r="KI221" s="29"/>
      <c r="KJ221" s="29"/>
      <c r="KK221" s="29"/>
      <c r="KL221" s="29"/>
      <c r="KM221" s="29"/>
      <c r="KN221" s="29"/>
      <c r="KO221" s="29"/>
      <c r="KP221" s="29"/>
      <c r="KQ221" s="29"/>
      <c r="KR221" s="29"/>
      <c r="KS221" s="29"/>
      <c r="KT221" s="29"/>
      <c r="KU221" s="29"/>
      <c r="KV221" s="29"/>
      <c r="KW221" s="29"/>
      <c r="KX221" s="29"/>
      <c r="KY221" s="29"/>
      <c r="KZ221" s="29"/>
      <c r="LA221" s="29"/>
      <c r="LB221" s="29"/>
      <c r="LC221" s="29"/>
      <c r="LD221" s="29"/>
      <c r="LE221" s="29"/>
      <c r="LF221" s="29"/>
      <c r="LG221" s="29"/>
      <c r="LH221" s="29"/>
      <c r="LI221" s="29"/>
      <c r="LJ221" s="29"/>
      <c r="LK221" s="29"/>
      <c r="LL221" s="29"/>
      <c r="LM221" s="29"/>
      <c r="LN221" s="29"/>
      <c r="LO221" s="29"/>
      <c r="LP221" s="29"/>
      <c r="LQ221" s="29"/>
      <c r="LR221" s="29"/>
      <c r="LS221" s="29"/>
      <c r="LT221" s="29"/>
      <c r="LU221" s="29"/>
      <c r="LV221" s="29"/>
      <c r="LW221" s="29"/>
      <c r="LX221" s="29"/>
      <c r="LY221" s="29"/>
      <c r="LZ221" s="29"/>
      <c r="MA221" s="29"/>
      <c r="MB221" s="29"/>
      <c r="MC221" s="29"/>
      <c r="MD221" s="29"/>
      <c r="ME221" s="29"/>
      <c r="MF221" s="29"/>
      <c r="MG221" s="29"/>
      <c r="MH221" s="29"/>
      <c r="MI221" s="29"/>
      <c r="MJ221" s="29"/>
      <c r="MK221" s="29"/>
      <c r="ML221" s="29"/>
      <c r="MM221" s="29"/>
      <c r="MN221" s="29"/>
      <c r="MO221" s="29"/>
      <c r="MP221" s="29"/>
      <c r="MQ221" s="29"/>
      <c r="MR221" s="29"/>
      <c r="MS221" s="29"/>
      <c r="MT221" s="29"/>
      <c r="MU221" s="29"/>
      <c r="MV221" s="29"/>
      <c r="MW221" s="29"/>
      <c r="MX221" s="29"/>
      <c r="MY221" s="29"/>
      <c r="MZ221" s="29"/>
      <c r="NA221" s="29"/>
      <c r="NB221" s="29"/>
      <c r="NC221" s="29"/>
      <c r="ND221" s="29"/>
      <c r="NE221" s="29"/>
      <c r="NF221" s="29"/>
      <c r="NG221" s="29"/>
      <c r="NH221" s="29"/>
      <c r="NI221" s="29"/>
      <c r="NJ221" s="29"/>
      <c r="NK221" s="29"/>
      <c r="NL221" s="29"/>
      <c r="NM221" s="29"/>
      <c r="NN221" s="29"/>
      <c r="NO221" s="29"/>
      <c r="NP221" s="29"/>
      <c r="NQ221" s="29"/>
      <c r="NR221" s="29"/>
      <c r="NS221" s="29"/>
      <c r="NT221" s="29"/>
      <c r="NU221" s="29"/>
      <c r="NV221" s="29"/>
      <c r="NW221" s="29"/>
      <c r="NX221" s="29"/>
      <c r="NY221" s="29"/>
      <c r="NZ221" s="29"/>
      <c r="OA221" s="29"/>
      <c r="OB221" s="29"/>
      <c r="OC221" s="29"/>
      <c r="OD221" s="29"/>
      <c r="OE221" s="29"/>
      <c r="OF221" s="29"/>
      <c r="OG221" s="29"/>
      <c r="OH221" s="29"/>
      <c r="OI221" s="29"/>
      <c r="OJ221" s="29"/>
      <c r="OK221" s="29"/>
      <c r="OL221" s="29"/>
      <c r="OM221" s="29"/>
      <c r="ON221" s="29"/>
      <c r="OO221" s="29"/>
      <c r="OP221" s="29"/>
      <c r="OQ221" s="29"/>
      <c r="OR221" s="29"/>
      <c r="OS221" s="29"/>
      <c r="OT221" s="29"/>
      <c r="OU221" s="29"/>
      <c r="OV221" s="29"/>
      <c r="OW221" s="29"/>
      <c r="OX221" s="29"/>
      <c r="OY221" s="29"/>
      <c r="OZ221" s="29"/>
      <c r="PA221" s="29"/>
      <c r="PB221" s="29"/>
      <c r="PC221" s="29"/>
      <c r="PD221" s="29"/>
      <c r="PE221" s="29"/>
      <c r="PF221" s="29"/>
      <c r="PG221" s="29"/>
      <c r="PH221" s="29"/>
      <c r="PI221" s="29"/>
      <c r="PJ221" s="29"/>
      <c r="PK221" s="29"/>
      <c r="PL221" s="29"/>
      <c r="PM221" s="29"/>
      <c r="PN221" s="29"/>
      <c r="PO221" s="29"/>
      <c r="PP221" s="29"/>
      <c r="PQ221" s="29"/>
      <c r="PR221" s="29"/>
      <c r="PS221" s="29"/>
      <c r="PT221" s="29"/>
      <c r="PU221" s="29"/>
      <c r="PV221" s="29"/>
      <c r="PW221" s="29"/>
      <c r="PX221" s="29"/>
      <c r="PY221" s="29"/>
      <c r="PZ221" s="29"/>
      <c r="QA221" s="29"/>
      <c r="QB221" s="29"/>
      <c r="QC221" s="29"/>
      <c r="QD221" s="29"/>
      <c r="QE221" s="29"/>
      <c r="QF221" s="29"/>
      <c r="QG221" s="29"/>
      <c r="QH221" s="29"/>
      <c r="QI221" s="29"/>
      <c r="QJ221" s="29"/>
      <c r="QK221" s="29"/>
      <c r="QL221" s="29"/>
      <c r="QM221" s="29"/>
      <c r="QN221" s="29"/>
      <c r="QO221" s="29"/>
      <c r="QP221" s="29"/>
      <c r="QQ221" s="29"/>
      <c r="QR221" s="29"/>
      <c r="QS221" s="29"/>
      <c r="QT221" s="29"/>
      <c r="QU221" s="29"/>
      <c r="QV221" s="29"/>
      <c r="QW221" s="29"/>
      <c r="QX221" s="29"/>
      <c r="QY221" s="29"/>
      <c r="QZ221" s="29"/>
      <c r="RA221" s="29"/>
      <c r="RB221" s="29"/>
      <c r="RC221" s="29"/>
      <c r="RD221" s="29"/>
      <c r="RE221" s="29"/>
      <c r="RF221" s="29"/>
      <c r="RG221" s="29"/>
      <c r="RH221" s="29"/>
      <c r="RI221" s="29"/>
      <c r="RJ221" s="29"/>
      <c r="RK221" s="29"/>
      <c r="RL221" s="29"/>
      <c r="RM221" s="29"/>
      <c r="RN221" s="29"/>
      <c r="RO221" s="29"/>
      <c r="RP221" s="29"/>
      <c r="RQ221" s="29"/>
      <c r="RR221" s="29"/>
      <c r="RS221" s="29"/>
      <c r="RT221" s="29"/>
      <c r="RU221" s="29"/>
      <c r="RV221" s="29"/>
      <c r="RW221" s="29"/>
      <c r="RX221" s="29"/>
      <c r="RY221" s="29"/>
      <c r="RZ221" s="29"/>
      <c r="SA221" s="29"/>
      <c r="SB221" s="29"/>
      <c r="SC221" s="29"/>
      <c r="SD221" s="29"/>
      <c r="SE221" s="29"/>
      <c r="SF221" s="29"/>
      <c r="SG221" s="29"/>
      <c r="SH221" s="29"/>
      <c r="SI221" s="29"/>
      <c r="SJ221" s="29"/>
      <c r="SK221" s="29"/>
      <c r="SL221" s="29"/>
      <c r="SM221" s="29"/>
      <c r="SN221" s="29"/>
      <c r="SO221" s="29"/>
      <c r="SP221" s="29"/>
      <c r="SQ221" s="29"/>
      <c r="SR221" s="29"/>
      <c r="SS221" s="29"/>
      <c r="ST221" s="29"/>
      <c r="SU221" s="29"/>
      <c r="SV221" s="29"/>
      <c r="SW221" s="29"/>
      <c r="SX221" s="29"/>
      <c r="SY221" s="29"/>
      <c r="SZ221" s="29"/>
      <c r="TA221" s="29"/>
      <c r="TB221" s="29"/>
      <c r="TC221" s="29"/>
      <c r="TD221" s="29"/>
      <c r="TE221" s="29"/>
      <c r="TF221" s="29"/>
      <c r="TG221" s="29"/>
      <c r="TH221" s="29"/>
      <c r="TI221" s="29"/>
      <c r="TJ221" s="29"/>
      <c r="TK221" s="29"/>
      <c r="TL221" s="29"/>
      <c r="TM221" s="29"/>
      <c r="TN221" s="29"/>
      <c r="TO221" s="29"/>
      <c r="TP221" s="29"/>
      <c r="TQ221" s="29"/>
      <c r="TR221" s="29"/>
      <c r="TS221" s="29"/>
      <c r="TT221" s="29"/>
      <c r="TU221" s="29"/>
      <c r="TV221" s="29"/>
      <c r="TW221" s="29"/>
      <c r="TX221" s="29"/>
      <c r="TY221" s="29"/>
      <c r="TZ221" s="29"/>
      <c r="UA221" s="29"/>
      <c r="UB221" s="29"/>
      <c r="UC221" s="29"/>
      <c r="UD221" s="29"/>
      <c r="UE221" s="29"/>
      <c r="UF221" s="29"/>
      <c r="UG221" s="29"/>
      <c r="UH221" s="29"/>
      <c r="UI221" s="29"/>
      <c r="UJ221" s="29"/>
      <c r="UK221" s="29"/>
      <c r="UL221" s="29"/>
      <c r="UM221" s="29"/>
      <c r="UN221" s="29"/>
      <c r="UO221" s="29"/>
      <c r="UP221" s="29"/>
      <c r="UQ221" s="29"/>
      <c r="UR221" s="29"/>
      <c r="US221" s="29"/>
      <c r="UT221" s="29"/>
      <c r="UU221" s="29"/>
      <c r="UV221" s="29"/>
      <c r="UW221" s="29"/>
      <c r="UX221" s="29"/>
      <c r="UY221" s="29"/>
      <c r="UZ221" s="29"/>
      <c r="VA221" s="29"/>
      <c r="VB221" s="29"/>
      <c r="VC221" s="29"/>
      <c r="VD221" s="29"/>
      <c r="VE221" s="29"/>
      <c r="VF221" s="29"/>
      <c r="VG221" s="29"/>
      <c r="VH221" s="29"/>
      <c r="VI221" s="29"/>
      <c r="VJ221" s="29"/>
      <c r="VK221" s="29"/>
      <c r="VL221" s="29"/>
      <c r="VM221" s="29"/>
      <c r="VN221" s="29"/>
      <c r="VO221" s="29"/>
      <c r="VP221" s="29"/>
      <c r="VQ221" s="29"/>
      <c r="VR221" s="29"/>
      <c r="VS221" s="29"/>
      <c r="VT221" s="29"/>
      <c r="VU221" s="29"/>
      <c r="VV221" s="29"/>
      <c r="VW221" s="29"/>
      <c r="VX221" s="29"/>
      <c r="VY221" s="29"/>
      <c r="VZ221" s="29"/>
      <c r="WA221" s="29"/>
      <c r="WB221" s="29"/>
      <c r="WC221" s="29"/>
      <c r="WD221" s="29"/>
      <c r="WE221" s="29"/>
      <c r="WF221" s="29"/>
      <c r="WG221" s="29"/>
      <c r="WH221" s="29"/>
      <c r="WI221" s="29"/>
      <c r="WJ221" s="29"/>
      <c r="WK221" s="29"/>
      <c r="WL221" s="29"/>
      <c r="WM221" s="29"/>
      <c r="WN221" s="29"/>
      <c r="WO221" s="29"/>
      <c r="WP221" s="29"/>
      <c r="WQ221" s="29"/>
      <c r="WR221" s="29"/>
      <c r="WS221" s="29"/>
      <c r="WT221" s="29"/>
      <c r="WU221" s="29"/>
      <c r="WV221" s="29"/>
      <c r="WW221" s="29"/>
      <c r="WX221" s="29"/>
      <c r="WY221" s="29"/>
      <c r="WZ221" s="29"/>
      <c r="XA221" s="29"/>
      <c r="XB221" s="29"/>
      <c r="XC221" s="29"/>
      <c r="XD221" s="29"/>
      <c r="XE221" s="29"/>
      <c r="XF221" s="29"/>
      <c r="XG221" s="29"/>
      <c r="XH221" s="29"/>
      <c r="XI221" s="29"/>
      <c r="XJ221" s="29"/>
      <c r="XK221" s="29"/>
      <c r="XL221" s="29"/>
      <c r="XM221" s="29"/>
      <c r="XN221" s="29"/>
      <c r="XO221" s="29"/>
      <c r="XP221" s="29"/>
      <c r="XQ221" s="29"/>
      <c r="XR221" s="29"/>
      <c r="XS221" s="29"/>
      <c r="XT221" s="29"/>
      <c r="XU221" s="29"/>
      <c r="XV221" s="29"/>
      <c r="XW221" s="29"/>
      <c r="XX221" s="29"/>
      <c r="XY221" s="29"/>
      <c r="XZ221" s="29"/>
      <c r="YA221" s="29"/>
      <c r="YB221" s="29"/>
      <c r="YC221" s="29"/>
      <c r="YD221" s="29"/>
      <c r="YE221" s="29"/>
      <c r="YF221" s="29"/>
    </row>
    <row r="222" spans="1:656" s="4" customFormat="1" ht="105.6" x14ac:dyDescent="0.25">
      <c r="A222" s="29"/>
      <c r="B222" s="4">
        <v>202</v>
      </c>
      <c r="D222" s="4" t="s">
        <v>304</v>
      </c>
      <c r="E222" s="4" t="s">
        <v>299</v>
      </c>
      <c r="G222" s="4">
        <v>1</v>
      </c>
      <c r="H222" s="4">
        <v>34980</v>
      </c>
      <c r="N222" s="37" t="s">
        <v>6</v>
      </c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  <c r="EM222" s="29"/>
      <c r="EN222" s="29"/>
      <c r="EO222" s="29"/>
      <c r="EP222" s="29"/>
      <c r="EQ222" s="29"/>
      <c r="ER222" s="29"/>
      <c r="ES222" s="29"/>
      <c r="ET222" s="29"/>
      <c r="EU222" s="29"/>
      <c r="EV222" s="29"/>
      <c r="EW222" s="29"/>
      <c r="EX222" s="29"/>
      <c r="EY222" s="29"/>
      <c r="EZ222" s="29"/>
      <c r="FA222" s="29"/>
      <c r="FB222" s="29"/>
      <c r="FC222" s="29"/>
      <c r="FD222" s="29"/>
      <c r="FE222" s="29"/>
      <c r="FF222" s="29"/>
      <c r="FG222" s="29"/>
      <c r="FH222" s="29"/>
      <c r="FI222" s="29"/>
      <c r="FJ222" s="29"/>
      <c r="FK222" s="29"/>
      <c r="FL222" s="29"/>
      <c r="FM222" s="29"/>
      <c r="FN222" s="29"/>
      <c r="FO222" s="29"/>
      <c r="FP222" s="29"/>
      <c r="FQ222" s="29"/>
      <c r="FR222" s="29"/>
      <c r="FS222" s="29"/>
      <c r="FT222" s="29"/>
      <c r="FU222" s="29"/>
      <c r="FV222" s="29"/>
      <c r="FW222" s="29"/>
      <c r="FX222" s="29"/>
      <c r="FY222" s="29"/>
      <c r="FZ222" s="29"/>
      <c r="GA222" s="29"/>
      <c r="GB222" s="29"/>
      <c r="GC222" s="29"/>
      <c r="GD222" s="29"/>
      <c r="GE222" s="29"/>
      <c r="GF222" s="29"/>
      <c r="GG222" s="29"/>
      <c r="GH222" s="29"/>
      <c r="GI222" s="29"/>
      <c r="GJ222" s="29"/>
      <c r="GK222" s="29"/>
      <c r="GL222" s="29"/>
      <c r="GM222" s="29"/>
      <c r="GN222" s="29"/>
      <c r="GO222" s="29"/>
      <c r="GP222" s="29"/>
      <c r="GQ222" s="29"/>
      <c r="GR222" s="29"/>
      <c r="GS222" s="29"/>
      <c r="GT222" s="29"/>
      <c r="GU222" s="29"/>
      <c r="GV222" s="29"/>
      <c r="GW222" s="29"/>
      <c r="GX222" s="29"/>
      <c r="GY222" s="29"/>
      <c r="GZ222" s="29"/>
      <c r="HA222" s="29"/>
      <c r="HB222" s="29"/>
      <c r="HC222" s="29"/>
      <c r="HD222" s="29"/>
      <c r="HE222" s="29"/>
      <c r="HF222" s="29"/>
      <c r="HG222" s="29"/>
      <c r="HH222" s="29"/>
      <c r="HI222" s="29"/>
      <c r="HJ222" s="29"/>
      <c r="HK222" s="29"/>
      <c r="HL222" s="29"/>
      <c r="HM222" s="29"/>
      <c r="HN222" s="29"/>
      <c r="HO222" s="29"/>
      <c r="HP222" s="29"/>
      <c r="HQ222" s="29"/>
      <c r="HR222" s="29"/>
      <c r="HS222" s="29"/>
      <c r="HT222" s="29"/>
      <c r="HU222" s="29"/>
      <c r="HV222" s="29"/>
      <c r="HW222" s="29"/>
      <c r="HX222" s="29"/>
      <c r="HY222" s="29"/>
      <c r="HZ222" s="29"/>
      <c r="IA222" s="29"/>
      <c r="IB222" s="29"/>
      <c r="IC222" s="29"/>
      <c r="ID222" s="29"/>
      <c r="IE222" s="29"/>
      <c r="IF222" s="29"/>
      <c r="IG222" s="29"/>
      <c r="IH222" s="29"/>
      <c r="II222" s="29"/>
      <c r="IJ222" s="29"/>
      <c r="IK222" s="29"/>
      <c r="IL222" s="29"/>
      <c r="IM222" s="29"/>
      <c r="IN222" s="29"/>
      <c r="IO222" s="29"/>
      <c r="IP222" s="29"/>
      <c r="IQ222" s="29"/>
      <c r="IR222" s="29"/>
      <c r="IS222" s="29"/>
      <c r="IT222" s="29"/>
      <c r="IU222" s="29"/>
      <c r="IV222" s="29"/>
      <c r="IW222" s="29"/>
      <c r="IX222" s="29"/>
      <c r="IY222" s="29"/>
      <c r="IZ222" s="29"/>
      <c r="JA222" s="29"/>
      <c r="JB222" s="29"/>
      <c r="JC222" s="29"/>
      <c r="JD222" s="29"/>
      <c r="JE222" s="29"/>
      <c r="JF222" s="29"/>
      <c r="JG222" s="29"/>
      <c r="JH222" s="29"/>
      <c r="JI222" s="29"/>
      <c r="JJ222" s="29"/>
      <c r="JK222" s="29"/>
      <c r="JL222" s="29"/>
      <c r="JM222" s="29"/>
      <c r="JN222" s="29"/>
      <c r="JO222" s="29"/>
      <c r="JP222" s="29"/>
      <c r="JQ222" s="29"/>
      <c r="JR222" s="29"/>
      <c r="JS222" s="29"/>
      <c r="JT222" s="29"/>
      <c r="JU222" s="29"/>
      <c r="JV222" s="29"/>
      <c r="JW222" s="29"/>
      <c r="JX222" s="29"/>
      <c r="JY222" s="29"/>
      <c r="JZ222" s="29"/>
      <c r="KA222" s="29"/>
      <c r="KB222" s="29"/>
      <c r="KC222" s="29"/>
      <c r="KD222" s="29"/>
      <c r="KE222" s="29"/>
      <c r="KF222" s="29"/>
      <c r="KG222" s="29"/>
      <c r="KH222" s="29"/>
      <c r="KI222" s="29"/>
      <c r="KJ222" s="29"/>
      <c r="KK222" s="29"/>
      <c r="KL222" s="29"/>
      <c r="KM222" s="29"/>
      <c r="KN222" s="29"/>
      <c r="KO222" s="29"/>
      <c r="KP222" s="29"/>
      <c r="KQ222" s="29"/>
      <c r="KR222" s="29"/>
      <c r="KS222" s="29"/>
      <c r="KT222" s="29"/>
      <c r="KU222" s="29"/>
      <c r="KV222" s="29"/>
      <c r="KW222" s="29"/>
      <c r="KX222" s="29"/>
      <c r="KY222" s="29"/>
      <c r="KZ222" s="29"/>
      <c r="LA222" s="29"/>
      <c r="LB222" s="29"/>
      <c r="LC222" s="29"/>
      <c r="LD222" s="29"/>
      <c r="LE222" s="29"/>
      <c r="LF222" s="29"/>
      <c r="LG222" s="29"/>
      <c r="LH222" s="29"/>
      <c r="LI222" s="29"/>
      <c r="LJ222" s="29"/>
      <c r="LK222" s="29"/>
      <c r="LL222" s="29"/>
      <c r="LM222" s="29"/>
      <c r="LN222" s="29"/>
      <c r="LO222" s="29"/>
      <c r="LP222" s="29"/>
      <c r="LQ222" s="29"/>
      <c r="LR222" s="29"/>
      <c r="LS222" s="29"/>
      <c r="LT222" s="29"/>
      <c r="LU222" s="29"/>
      <c r="LV222" s="29"/>
      <c r="LW222" s="29"/>
      <c r="LX222" s="29"/>
      <c r="LY222" s="29"/>
      <c r="LZ222" s="29"/>
      <c r="MA222" s="29"/>
      <c r="MB222" s="29"/>
      <c r="MC222" s="29"/>
      <c r="MD222" s="29"/>
      <c r="ME222" s="29"/>
      <c r="MF222" s="29"/>
      <c r="MG222" s="29"/>
      <c r="MH222" s="29"/>
      <c r="MI222" s="29"/>
      <c r="MJ222" s="29"/>
      <c r="MK222" s="29"/>
      <c r="ML222" s="29"/>
      <c r="MM222" s="29"/>
      <c r="MN222" s="29"/>
      <c r="MO222" s="29"/>
      <c r="MP222" s="29"/>
      <c r="MQ222" s="29"/>
      <c r="MR222" s="29"/>
      <c r="MS222" s="29"/>
      <c r="MT222" s="29"/>
      <c r="MU222" s="29"/>
      <c r="MV222" s="29"/>
      <c r="MW222" s="29"/>
      <c r="MX222" s="29"/>
      <c r="MY222" s="29"/>
      <c r="MZ222" s="29"/>
      <c r="NA222" s="29"/>
      <c r="NB222" s="29"/>
      <c r="NC222" s="29"/>
      <c r="ND222" s="29"/>
      <c r="NE222" s="29"/>
      <c r="NF222" s="29"/>
      <c r="NG222" s="29"/>
      <c r="NH222" s="29"/>
      <c r="NI222" s="29"/>
      <c r="NJ222" s="29"/>
      <c r="NK222" s="29"/>
      <c r="NL222" s="29"/>
      <c r="NM222" s="29"/>
      <c r="NN222" s="29"/>
      <c r="NO222" s="29"/>
      <c r="NP222" s="29"/>
      <c r="NQ222" s="29"/>
      <c r="NR222" s="29"/>
      <c r="NS222" s="29"/>
      <c r="NT222" s="29"/>
      <c r="NU222" s="29"/>
      <c r="NV222" s="29"/>
      <c r="NW222" s="29"/>
      <c r="NX222" s="29"/>
      <c r="NY222" s="29"/>
      <c r="NZ222" s="29"/>
      <c r="OA222" s="29"/>
      <c r="OB222" s="29"/>
      <c r="OC222" s="29"/>
      <c r="OD222" s="29"/>
      <c r="OE222" s="29"/>
      <c r="OF222" s="29"/>
      <c r="OG222" s="29"/>
      <c r="OH222" s="29"/>
      <c r="OI222" s="29"/>
      <c r="OJ222" s="29"/>
      <c r="OK222" s="29"/>
      <c r="OL222" s="29"/>
      <c r="OM222" s="29"/>
      <c r="ON222" s="29"/>
      <c r="OO222" s="29"/>
      <c r="OP222" s="29"/>
      <c r="OQ222" s="29"/>
      <c r="OR222" s="29"/>
      <c r="OS222" s="29"/>
      <c r="OT222" s="29"/>
      <c r="OU222" s="29"/>
      <c r="OV222" s="29"/>
      <c r="OW222" s="29"/>
      <c r="OX222" s="29"/>
      <c r="OY222" s="29"/>
      <c r="OZ222" s="29"/>
      <c r="PA222" s="29"/>
      <c r="PB222" s="29"/>
      <c r="PC222" s="29"/>
      <c r="PD222" s="29"/>
      <c r="PE222" s="29"/>
      <c r="PF222" s="29"/>
      <c r="PG222" s="29"/>
      <c r="PH222" s="29"/>
      <c r="PI222" s="29"/>
      <c r="PJ222" s="29"/>
      <c r="PK222" s="29"/>
      <c r="PL222" s="29"/>
      <c r="PM222" s="29"/>
      <c r="PN222" s="29"/>
      <c r="PO222" s="29"/>
      <c r="PP222" s="29"/>
      <c r="PQ222" s="29"/>
      <c r="PR222" s="29"/>
      <c r="PS222" s="29"/>
      <c r="PT222" s="29"/>
      <c r="PU222" s="29"/>
      <c r="PV222" s="29"/>
      <c r="PW222" s="29"/>
      <c r="PX222" s="29"/>
      <c r="PY222" s="29"/>
      <c r="PZ222" s="29"/>
      <c r="QA222" s="29"/>
      <c r="QB222" s="29"/>
      <c r="QC222" s="29"/>
      <c r="QD222" s="29"/>
      <c r="QE222" s="29"/>
      <c r="QF222" s="29"/>
      <c r="QG222" s="29"/>
      <c r="QH222" s="29"/>
      <c r="QI222" s="29"/>
      <c r="QJ222" s="29"/>
      <c r="QK222" s="29"/>
      <c r="QL222" s="29"/>
      <c r="QM222" s="29"/>
      <c r="QN222" s="29"/>
      <c r="QO222" s="29"/>
      <c r="QP222" s="29"/>
      <c r="QQ222" s="29"/>
      <c r="QR222" s="29"/>
      <c r="QS222" s="29"/>
      <c r="QT222" s="29"/>
      <c r="QU222" s="29"/>
      <c r="QV222" s="29"/>
      <c r="QW222" s="29"/>
      <c r="QX222" s="29"/>
      <c r="QY222" s="29"/>
      <c r="QZ222" s="29"/>
      <c r="RA222" s="29"/>
      <c r="RB222" s="29"/>
      <c r="RC222" s="29"/>
      <c r="RD222" s="29"/>
      <c r="RE222" s="29"/>
      <c r="RF222" s="29"/>
      <c r="RG222" s="29"/>
      <c r="RH222" s="29"/>
      <c r="RI222" s="29"/>
      <c r="RJ222" s="29"/>
      <c r="RK222" s="29"/>
      <c r="RL222" s="29"/>
      <c r="RM222" s="29"/>
      <c r="RN222" s="29"/>
      <c r="RO222" s="29"/>
      <c r="RP222" s="29"/>
      <c r="RQ222" s="29"/>
      <c r="RR222" s="29"/>
      <c r="RS222" s="29"/>
      <c r="RT222" s="29"/>
      <c r="RU222" s="29"/>
      <c r="RV222" s="29"/>
      <c r="RW222" s="29"/>
      <c r="RX222" s="29"/>
      <c r="RY222" s="29"/>
      <c r="RZ222" s="29"/>
      <c r="SA222" s="29"/>
      <c r="SB222" s="29"/>
      <c r="SC222" s="29"/>
      <c r="SD222" s="29"/>
      <c r="SE222" s="29"/>
      <c r="SF222" s="29"/>
      <c r="SG222" s="29"/>
      <c r="SH222" s="29"/>
      <c r="SI222" s="29"/>
      <c r="SJ222" s="29"/>
      <c r="SK222" s="29"/>
      <c r="SL222" s="29"/>
      <c r="SM222" s="29"/>
      <c r="SN222" s="29"/>
      <c r="SO222" s="29"/>
      <c r="SP222" s="29"/>
      <c r="SQ222" s="29"/>
      <c r="SR222" s="29"/>
      <c r="SS222" s="29"/>
      <c r="ST222" s="29"/>
      <c r="SU222" s="29"/>
      <c r="SV222" s="29"/>
      <c r="SW222" s="29"/>
      <c r="SX222" s="29"/>
      <c r="SY222" s="29"/>
      <c r="SZ222" s="29"/>
      <c r="TA222" s="29"/>
      <c r="TB222" s="29"/>
      <c r="TC222" s="29"/>
      <c r="TD222" s="29"/>
      <c r="TE222" s="29"/>
      <c r="TF222" s="29"/>
      <c r="TG222" s="29"/>
      <c r="TH222" s="29"/>
      <c r="TI222" s="29"/>
      <c r="TJ222" s="29"/>
      <c r="TK222" s="29"/>
      <c r="TL222" s="29"/>
      <c r="TM222" s="29"/>
      <c r="TN222" s="29"/>
      <c r="TO222" s="29"/>
      <c r="TP222" s="29"/>
      <c r="TQ222" s="29"/>
      <c r="TR222" s="29"/>
      <c r="TS222" s="29"/>
      <c r="TT222" s="29"/>
      <c r="TU222" s="29"/>
      <c r="TV222" s="29"/>
      <c r="TW222" s="29"/>
      <c r="TX222" s="29"/>
      <c r="TY222" s="29"/>
      <c r="TZ222" s="29"/>
      <c r="UA222" s="29"/>
      <c r="UB222" s="29"/>
      <c r="UC222" s="29"/>
      <c r="UD222" s="29"/>
      <c r="UE222" s="29"/>
      <c r="UF222" s="29"/>
      <c r="UG222" s="29"/>
      <c r="UH222" s="29"/>
      <c r="UI222" s="29"/>
      <c r="UJ222" s="29"/>
      <c r="UK222" s="29"/>
      <c r="UL222" s="29"/>
      <c r="UM222" s="29"/>
      <c r="UN222" s="29"/>
      <c r="UO222" s="29"/>
      <c r="UP222" s="29"/>
      <c r="UQ222" s="29"/>
      <c r="UR222" s="29"/>
      <c r="US222" s="29"/>
      <c r="UT222" s="29"/>
      <c r="UU222" s="29"/>
      <c r="UV222" s="29"/>
      <c r="UW222" s="29"/>
      <c r="UX222" s="29"/>
      <c r="UY222" s="29"/>
      <c r="UZ222" s="29"/>
      <c r="VA222" s="29"/>
      <c r="VB222" s="29"/>
      <c r="VC222" s="29"/>
      <c r="VD222" s="29"/>
      <c r="VE222" s="29"/>
      <c r="VF222" s="29"/>
      <c r="VG222" s="29"/>
      <c r="VH222" s="29"/>
      <c r="VI222" s="29"/>
      <c r="VJ222" s="29"/>
      <c r="VK222" s="29"/>
      <c r="VL222" s="29"/>
      <c r="VM222" s="29"/>
      <c r="VN222" s="29"/>
      <c r="VO222" s="29"/>
      <c r="VP222" s="29"/>
      <c r="VQ222" s="29"/>
      <c r="VR222" s="29"/>
      <c r="VS222" s="29"/>
      <c r="VT222" s="29"/>
      <c r="VU222" s="29"/>
      <c r="VV222" s="29"/>
      <c r="VW222" s="29"/>
      <c r="VX222" s="29"/>
      <c r="VY222" s="29"/>
      <c r="VZ222" s="29"/>
      <c r="WA222" s="29"/>
      <c r="WB222" s="29"/>
      <c r="WC222" s="29"/>
      <c r="WD222" s="29"/>
      <c r="WE222" s="29"/>
      <c r="WF222" s="29"/>
      <c r="WG222" s="29"/>
      <c r="WH222" s="29"/>
      <c r="WI222" s="29"/>
      <c r="WJ222" s="29"/>
      <c r="WK222" s="29"/>
      <c r="WL222" s="29"/>
      <c r="WM222" s="29"/>
      <c r="WN222" s="29"/>
      <c r="WO222" s="29"/>
      <c r="WP222" s="29"/>
      <c r="WQ222" s="29"/>
      <c r="WR222" s="29"/>
      <c r="WS222" s="29"/>
      <c r="WT222" s="29"/>
      <c r="WU222" s="29"/>
      <c r="WV222" s="29"/>
      <c r="WW222" s="29"/>
      <c r="WX222" s="29"/>
      <c r="WY222" s="29"/>
      <c r="WZ222" s="29"/>
      <c r="XA222" s="29"/>
      <c r="XB222" s="29"/>
      <c r="XC222" s="29"/>
      <c r="XD222" s="29"/>
      <c r="XE222" s="29"/>
      <c r="XF222" s="29"/>
      <c r="XG222" s="29"/>
      <c r="XH222" s="29"/>
      <c r="XI222" s="29"/>
      <c r="XJ222" s="29"/>
      <c r="XK222" s="29"/>
      <c r="XL222" s="29"/>
      <c r="XM222" s="29"/>
      <c r="XN222" s="29"/>
      <c r="XO222" s="29"/>
      <c r="XP222" s="29"/>
      <c r="XQ222" s="29"/>
      <c r="XR222" s="29"/>
      <c r="XS222" s="29"/>
      <c r="XT222" s="29"/>
      <c r="XU222" s="29"/>
      <c r="XV222" s="29"/>
      <c r="XW222" s="29"/>
      <c r="XX222" s="29"/>
      <c r="XY222" s="29"/>
      <c r="XZ222" s="29"/>
      <c r="YA222" s="29"/>
      <c r="YB222" s="29"/>
      <c r="YC222" s="29"/>
      <c r="YD222" s="29"/>
      <c r="YE222" s="29"/>
      <c r="YF222" s="29"/>
    </row>
    <row r="223" spans="1:656" s="4" customFormat="1" ht="105.6" x14ac:dyDescent="0.25">
      <c r="A223" s="29"/>
      <c r="B223" s="4">
        <v>203</v>
      </c>
      <c r="D223" s="4" t="s">
        <v>305</v>
      </c>
      <c r="E223" s="4" t="s">
        <v>299</v>
      </c>
      <c r="G223" s="4">
        <v>4</v>
      </c>
      <c r="H223" s="4">
        <v>84308.44</v>
      </c>
      <c r="N223" s="37" t="s">
        <v>6</v>
      </c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  <c r="EM223" s="29"/>
      <c r="EN223" s="29"/>
      <c r="EO223" s="29"/>
      <c r="EP223" s="29"/>
      <c r="EQ223" s="29"/>
      <c r="ER223" s="29"/>
      <c r="ES223" s="29"/>
      <c r="ET223" s="29"/>
      <c r="EU223" s="29"/>
      <c r="EV223" s="29"/>
      <c r="EW223" s="29"/>
      <c r="EX223" s="29"/>
      <c r="EY223" s="29"/>
      <c r="EZ223" s="29"/>
      <c r="FA223" s="29"/>
      <c r="FB223" s="29"/>
      <c r="FC223" s="29"/>
      <c r="FD223" s="29"/>
      <c r="FE223" s="29"/>
      <c r="FF223" s="29"/>
      <c r="FG223" s="29"/>
      <c r="FH223" s="29"/>
      <c r="FI223" s="29"/>
      <c r="FJ223" s="29"/>
      <c r="FK223" s="29"/>
      <c r="FL223" s="29"/>
      <c r="FM223" s="29"/>
      <c r="FN223" s="29"/>
      <c r="FO223" s="29"/>
      <c r="FP223" s="29"/>
      <c r="FQ223" s="29"/>
      <c r="FR223" s="29"/>
      <c r="FS223" s="29"/>
      <c r="FT223" s="29"/>
      <c r="FU223" s="29"/>
      <c r="FV223" s="29"/>
      <c r="FW223" s="29"/>
      <c r="FX223" s="29"/>
      <c r="FY223" s="29"/>
      <c r="FZ223" s="29"/>
      <c r="GA223" s="29"/>
      <c r="GB223" s="29"/>
      <c r="GC223" s="29"/>
      <c r="GD223" s="29"/>
      <c r="GE223" s="29"/>
      <c r="GF223" s="29"/>
      <c r="GG223" s="29"/>
      <c r="GH223" s="29"/>
      <c r="GI223" s="29"/>
      <c r="GJ223" s="29"/>
      <c r="GK223" s="29"/>
      <c r="GL223" s="29"/>
      <c r="GM223" s="29"/>
      <c r="GN223" s="29"/>
      <c r="GO223" s="29"/>
      <c r="GP223" s="29"/>
      <c r="GQ223" s="29"/>
      <c r="GR223" s="29"/>
      <c r="GS223" s="29"/>
      <c r="GT223" s="29"/>
      <c r="GU223" s="29"/>
      <c r="GV223" s="29"/>
      <c r="GW223" s="29"/>
      <c r="GX223" s="29"/>
      <c r="GY223" s="29"/>
      <c r="GZ223" s="29"/>
      <c r="HA223" s="29"/>
      <c r="HB223" s="29"/>
      <c r="HC223" s="29"/>
      <c r="HD223" s="29"/>
      <c r="HE223" s="29"/>
      <c r="HF223" s="29"/>
      <c r="HG223" s="29"/>
      <c r="HH223" s="29"/>
      <c r="HI223" s="29"/>
      <c r="HJ223" s="29"/>
      <c r="HK223" s="29"/>
      <c r="HL223" s="29"/>
      <c r="HM223" s="29"/>
      <c r="HN223" s="29"/>
      <c r="HO223" s="29"/>
      <c r="HP223" s="29"/>
      <c r="HQ223" s="29"/>
      <c r="HR223" s="29"/>
      <c r="HS223" s="29"/>
      <c r="HT223" s="29"/>
      <c r="HU223" s="29"/>
      <c r="HV223" s="29"/>
      <c r="HW223" s="29"/>
      <c r="HX223" s="29"/>
      <c r="HY223" s="29"/>
      <c r="HZ223" s="29"/>
      <c r="IA223" s="29"/>
      <c r="IB223" s="29"/>
      <c r="IC223" s="29"/>
      <c r="ID223" s="29"/>
      <c r="IE223" s="29"/>
      <c r="IF223" s="29"/>
      <c r="IG223" s="29"/>
      <c r="IH223" s="29"/>
      <c r="II223" s="29"/>
      <c r="IJ223" s="29"/>
      <c r="IK223" s="29"/>
      <c r="IL223" s="29"/>
      <c r="IM223" s="29"/>
      <c r="IN223" s="29"/>
      <c r="IO223" s="29"/>
      <c r="IP223" s="29"/>
      <c r="IQ223" s="29"/>
      <c r="IR223" s="29"/>
      <c r="IS223" s="29"/>
      <c r="IT223" s="29"/>
      <c r="IU223" s="29"/>
      <c r="IV223" s="29"/>
      <c r="IW223" s="29"/>
      <c r="IX223" s="29"/>
      <c r="IY223" s="29"/>
      <c r="IZ223" s="29"/>
      <c r="JA223" s="29"/>
      <c r="JB223" s="29"/>
      <c r="JC223" s="29"/>
      <c r="JD223" s="29"/>
      <c r="JE223" s="29"/>
      <c r="JF223" s="29"/>
      <c r="JG223" s="29"/>
      <c r="JH223" s="29"/>
      <c r="JI223" s="29"/>
      <c r="JJ223" s="29"/>
      <c r="JK223" s="29"/>
      <c r="JL223" s="29"/>
      <c r="JM223" s="29"/>
      <c r="JN223" s="29"/>
      <c r="JO223" s="29"/>
      <c r="JP223" s="29"/>
      <c r="JQ223" s="29"/>
      <c r="JR223" s="29"/>
      <c r="JS223" s="29"/>
      <c r="JT223" s="29"/>
      <c r="JU223" s="29"/>
      <c r="JV223" s="29"/>
      <c r="JW223" s="29"/>
      <c r="JX223" s="29"/>
      <c r="JY223" s="29"/>
      <c r="JZ223" s="29"/>
      <c r="KA223" s="29"/>
      <c r="KB223" s="29"/>
      <c r="KC223" s="29"/>
      <c r="KD223" s="29"/>
      <c r="KE223" s="29"/>
      <c r="KF223" s="29"/>
      <c r="KG223" s="29"/>
      <c r="KH223" s="29"/>
      <c r="KI223" s="29"/>
      <c r="KJ223" s="29"/>
      <c r="KK223" s="29"/>
      <c r="KL223" s="29"/>
      <c r="KM223" s="29"/>
      <c r="KN223" s="29"/>
      <c r="KO223" s="29"/>
      <c r="KP223" s="29"/>
      <c r="KQ223" s="29"/>
      <c r="KR223" s="29"/>
      <c r="KS223" s="29"/>
      <c r="KT223" s="29"/>
      <c r="KU223" s="29"/>
      <c r="KV223" s="29"/>
      <c r="KW223" s="29"/>
      <c r="KX223" s="29"/>
      <c r="KY223" s="29"/>
      <c r="KZ223" s="29"/>
      <c r="LA223" s="29"/>
      <c r="LB223" s="29"/>
      <c r="LC223" s="29"/>
      <c r="LD223" s="29"/>
      <c r="LE223" s="29"/>
      <c r="LF223" s="29"/>
      <c r="LG223" s="29"/>
      <c r="LH223" s="29"/>
      <c r="LI223" s="29"/>
      <c r="LJ223" s="29"/>
      <c r="LK223" s="29"/>
      <c r="LL223" s="29"/>
      <c r="LM223" s="29"/>
      <c r="LN223" s="29"/>
      <c r="LO223" s="29"/>
      <c r="LP223" s="29"/>
      <c r="LQ223" s="29"/>
      <c r="LR223" s="29"/>
      <c r="LS223" s="29"/>
      <c r="LT223" s="29"/>
      <c r="LU223" s="29"/>
      <c r="LV223" s="29"/>
      <c r="LW223" s="29"/>
      <c r="LX223" s="29"/>
      <c r="LY223" s="29"/>
      <c r="LZ223" s="29"/>
      <c r="MA223" s="29"/>
      <c r="MB223" s="29"/>
      <c r="MC223" s="29"/>
      <c r="MD223" s="29"/>
      <c r="ME223" s="29"/>
      <c r="MF223" s="29"/>
      <c r="MG223" s="29"/>
      <c r="MH223" s="29"/>
      <c r="MI223" s="29"/>
      <c r="MJ223" s="29"/>
      <c r="MK223" s="29"/>
      <c r="ML223" s="29"/>
      <c r="MM223" s="29"/>
      <c r="MN223" s="29"/>
      <c r="MO223" s="29"/>
      <c r="MP223" s="29"/>
      <c r="MQ223" s="29"/>
      <c r="MR223" s="29"/>
      <c r="MS223" s="29"/>
      <c r="MT223" s="29"/>
      <c r="MU223" s="29"/>
      <c r="MV223" s="29"/>
      <c r="MW223" s="29"/>
      <c r="MX223" s="29"/>
      <c r="MY223" s="29"/>
      <c r="MZ223" s="29"/>
      <c r="NA223" s="29"/>
      <c r="NB223" s="29"/>
      <c r="NC223" s="29"/>
      <c r="ND223" s="29"/>
      <c r="NE223" s="29"/>
      <c r="NF223" s="29"/>
      <c r="NG223" s="29"/>
      <c r="NH223" s="29"/>
      <c r="NI223" s="29"/>
      <c r="NJ223" s="29"/>
      <c r="NK223" s="29"/>
      <c r="NL223" s="29"/>
      <c r="NM223" s="29"/>
      <c r="NN223" s="29"/>
      <c r="NO223" s="29"/>
      <c r="NP223" s="29"/>
      <c r="NQ223" s="29"/>
      <c r="NR223" s="29"/>
      <c r="NS223" s="29"/>
      <c r="NT223" s="29"/>
      <c r="NU223" s="29"/>
      <c r="NV223" s="29"/>
      <c r="NW223" s="29"/>
      <c r="NX223" s="29"/>
      <c r="NY223" s="29"/>
      <c r="NZ223" s="29"/>
      <c r="OA223" s="29"/>
      <c r="OB223" s="29"/>
      <c r="OC223" s="29"/>
      <c r="OD223" s="29"/>
      <c r="OE223" s="29"/>
      <c r="OF223" s="29"/>
      <c r="OG223" s="29"/>
      <c r="OH223" s="29"/>
      <c r="OI223" s="29"/>
      <c r="OJ223" s="29"/>
      <c r="OK223" s="29"/>
      <c r="OL223" s="29"/>
      <c r="OM223" s="29"/>
      <c r="ON223" s="29"/>
      <c r="OO223" s="29"/>
      <c r="OP223" s="29"/>
      <c r="OQ223" s="29"/>
      <c r="OR223" s="29"/>
      <c r="OS223" s="29"/>
      <c r="OT223" s="29"/>
      <c r="OU223" s="29"/>
      <c r="OV223" s="29"/>
      <c r="OW223" s="29"/>
      <c r="OX223" s="29"/>
      <c r="OY223" s="29"/>
      <c r="OZ223" s="29"/>
      <c r="PA223" s="29"/>
      <c r="PB223" s="29"/>
      <c r="PC223" s="29"/>
      <c r="PD223" s="29"/>
      <c r="PE223" s="29"/>
      <c r="PF223" s="29"/>
      <c r="PG223" s="29"/>
      <c r="PH223" s="29"/>
      <c r="PI223" s="29"/>
      <c r="PJ223" s="29"/>
      <c r="PK223" s="29"/>
      <c r="PL223" s="29"/>
      <c r="PM223" s="29"/>
      <c r="PN223" s="29"/>
      <c r="PO223" s="29"/>
      <c r="PP223" s="29"/>
      <c r="PQ223" s="29"/>
      <c r="PR223" s="29"/>
      <c r="PS223" s="29"/>
      <c r="PT223" s="29"/>
      <c r="PU223" s="29"/>
      <c r="PV223" s="29"/>
      <c r="PW223" s="29"/>
      <c r="PX223" s="29"/>
      <c r="PY223" s="29"/>
      <c r="PZ223" s="29"/>
      <c r="QA223" s="29"/>
      <c r="QB223" s="29"/>
      <c r="QC223" s="29"/>
      <c r="QD223" s="29"/>
      <c r="QE223" s="29"/>
      <c r="QF223" s="29"/>
      <c r="QG223" s="29"/>
      <c r="QH223" s="29"/>
      <c r="QI223" s="29"/>
      <c r="QJ223" s="29"/>
      <c r="QK223" s="29"/>
      <c r="QL223" s="29"/>
      <c r="QM223" s="29"/>
      <c r="QN223" s="29"/>
      <c r="QO223" s="29"/>
      <c r="QP223" s="29"/>
      <c r="QQ223" s="29"/>
      <c r="QR223" s="29"/>
      <c r="QS223" s="29"/>
      <c r="QT223" s="29"/>
      <c r="QU223" s="29"/>
      <c r="QV223" s="29"/>
      <c r="QW223" s="29"/>
      <c r="QX223" s="29"/>
      <c r="QY223" s="29"/>
      <c r="QZ223" s="29"/>
      <c r="RA223" s="29"/>
      <c r="RB223" s="29"/>
      <c r="RC223" s="29"/>
      <c r="RD223" s="29"/>
      <c r="RE223" s="29"/>
      <c r="RF223" s="29"/>
      <c r="RG223" s="29"/>
      <c r="RH223" s="29"/>
      <c r="RI223" s="29"/>
      <c r="RJ223" s="29"/>
      <c r="RK223" s="29"/>
      <c r="RL223" s="29"/>
      <c r="RM223" s="29"/>
      <c r="RN223" s="29"/>
      <c r="RO223" s="29"/>
      <c r="RP223" s="29"/>
      <c r="RQ223" s="29"/>
      <c r="RR223" s="29"/>
      <c r="RS223" s="29"/>
      <c r="RT223" s="29"/>
      <c r="RU223" s="29"/>
      <c r="RV223" s="29"/>
      <c r="RW223" s="29"/>
      <c r="RX223" s="29"/>
      <c r="RY223" s="29"/>
      <c r="RZ223" s="29"/>
      <c r="SA223" s="29"/>
      <c r="SB223" s="29"/>
      <c r="SC223" s="29"/>
      <c r="SD223" s="29"/>
      <c r="SE223" s="29"/>
      <c r="SF223" s="29"/>
      <c r="SG223" s="29"/>
      <c r="SH223" s="29"/>
      <c r="SI223" s="29"/>
      <c r="SJ223" s="29"/>
      <c r="SK223" s="29"/>
      <c r="SL223" s="29"/>
      <c r="SM223" s="29"/>
      <c r="SN223" s="29"/>
      <c r="SO223" s="29"/>
      <c r="SP223" s="29"/>
      <c r="SQ223" s="29"/>
      <c r="SR223" s="29"/>
      <c r="SS223" s="29"/>
      <c r="ST223" s="29"/>
      <c r="SU223" s="29"/>
      <c r="SV223" s="29"/>
      <c r="SW223" s="29"/>
      <c r="SX223" s="29"/>
      <c r="SY223" s="29"/>
      <c r="SZ223" s="29"/>
      <c r="TA223" s="29"/>
      <c r="TB223" s="29"/>
      <c r="TC223" s="29"/>
      <c r="TD223" s="29"/>
      <c r="TE223" s="29"/>
      <c r="TF223" s="29"/>
      <c r="TG223" s="29"/>
      <c r="TH223" s="29"/>
      <c r="TI223" s="29"/>
      <c r="TJ223" s="29"/>
      <c r="TK223" s="29"/>
      <c r="TL223" s="29"/>
      <c r="TM223" s="29"/>
      <c r="TN223" s="29"/>
      <c r="TO223" s="29"/>
      <c r="TP223" s="29"/>
      <c r="TQ223" s="29"/>
      <c r="TR223" s="29"/>
      <c r="TS223" s="29"/>
      <c r="TT223" s="29"/>
      <c r="TU223" s="29"/>
      <c r="TV223" s="29"/>
      <c r="TW223" s="29"/>
      <c r="TX223" s="29"/>
      <c r="TY223" s="29"/>
      <c r="TZ223" s="29"/>
      <c r="UA223" s="29"/>
      <c r="UB223" s="29"/>
      <c r="UC223" s="29"/>
      <c r="UD223" s="29"/>
      <c r="UE223" s="29"/>
      <c r="UF223" s="29"/>
      <c r="UG223" s="29"/>
      <c r="UH223" s="29"/>
      <c r="UI223" s="29"/>
      <c r="UJ223" s="29"/>
      <c r="UK223" s="29"/>
      <c r="UL223" s="29"/>
      <c r="UM223" s="29"/>
      <c r="UN223" s="29"/>
      <c r="UO223" s="29"/>
      <c r="UP223" s="29"/>
      <c r="UQ223" s="29"/>
      <c r="UR223" s="29"/>
      <c r="US223" s="29"/>
      <c r="UT223" s="29"/>
      <c r="UU223" s="29"/>
      <c r="UV223" s="29"/>
      <c r="UW223" s="29"/>
      <c r="UX223" s="29"/>
      <c r="UY223" s="29"/>
      <c r="UZ223" s="29"/>
      <c r="VA223" s="29"/>
      <c r="VB223" s="29"/>
      <c r="VC223" s="29"/>
      <c r="VD223" s="29"/>
      <c r="VE223" s="29"/>
      <c r="VF223" s="29"/>
      <c r="VG223" s="29"/>
      <c r="VH223" s="29"/>
      <c r="VI223" s="29"/>
      <c r="VJ223" s="29"/>
      <c r="VK223" s="29"/>
      <c r="VL223" s="29"/>
      <c r="VM223" s="29"/>
      <c r="VN223" s="29"/>
      <c r="VO223" s="29"/>
      <c r="VP223" s="29"/>
      <c r="VQ223" s="29"/>
      <c r="VR223" s="29"/>
      <c r="VS223" s="29"/>
      <c r="VT223" s="29"/>
      <c r="VU223" s="29"/>
      <c r="VV223" s="29"/>
      <c r="VW223" s="29"/>
      <c r="VX223" s="29"/>
      <c r="VY223" s="29"/>
      <c r="VZ223" s="29"/>
      <c r="WA223" s="29"/>
      <c r="WB223" s="29"/>
      <c r="WC223" s="29"/>
      <c r="WD223" s="29"/>
      <c r="WE223" s="29"/>
      <c r="WF223" s="29"/>
      <c r="WG223" s="29"/>
      <c r="WH223" s="29"/>
      <c r="WI223" s="29"/>
      <c r="WJ223" s="29"/>
      <c r="WK223" s="29"/>
      <c r="WL223" s="29"/>
      <c r="WM223" s="29"/>
      <c r="WN223" s="29"/>
      <c r="WO223" s="29"/>
      <c r="WP223" s="29"/>
      <c r="WQ223" s="29"/>
      <c r="WR223" s="29"/>
      <c r="WS223" s="29"/>
      <c r="WT223" s="29"/>
      <c r="WU223" s="29"/>
      <c r="WV223" s="29"/>
      <c r="WW223" s="29"/>
      <c r="WX223" s="29"/>
      <c r="WY223" s="29"/>
      <c r="WZ223" s="29"/>
      <c r="XA223" s="29"/>
      <c r="XB223" s="29"/>
      <c r="XC223" s="29"/>
      <c r="XD223" s="29"/>
      <c r="XE223" s="29"/>
      <c r="XF223" s="29"/>
      <c r="XG223" s="29"/>
      <c r="XH223" s="29"/>
      <c r="XI223" s="29"/>
      <c r="XJ223" s="29"/>
      <c r="XK223" s="29"/>
      <c r="XL223" s="29"/>
      <c r="XM223" s="29"/>
      <c r="XN223" s="29"/>
      <c r="XO223" s="29"/>
      <c r="XP223" s="29"/>
      <c r="XQ223" s="29"/>
      <c r="XR223" s="29"/>
      <c r="XS223" s="29"/>
      <c r="XT223" s="29"/>
      <c r="XU223" s="29"/>
      <c r="XV223" s="29"/>
      <c r="XW223" s="29"/>
      <c r="XX223" s="29"/>
      <c r="XY223" s="29"/>
      <c r="XZ223" s="29"/>
      <c r="YA223" s="29"/>
      <c r="YB223" s="29"/>
      <c r="YC223" s="29"/>
      <c r="YD223" s="29"/>
      <c r="YE223" s="29"/>
      <c r="YF223" s="29"/>
    </row>
    <row r="224" spans="1:656" s="4" customFormat="1" ht="105.6" x14ac:dyDescent="0.25">
      <c r="A224" s="29"/>
      <c r="B224" s="4">
        <v>204</v>
      </c>
      <c r="D224" s="4" t="s">
        <v>306</v>
      </c>
      <c r="E224" s="4" t="s">
        <v>299</v>
      </c>
      <c r="G224" s="4">
        <v>4</v>
      </c>
      <c r="H224" s="4">
        <v>29249.599999999999</v>
      </c>
      <c r="N224" s="37" t="s">
        <v>6</v>
      </c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  <c r="EM224" s="29"/>
      <c r="EN224" s="29"/>
      <c r="EO224" s="29"/>
      <c r="EP224" s="29"/>
      <c r="EQ224" s="29"/>
      <c r="ER224" s="29"/>
      <c r="ES224" s="29"/>
      <c r="ET224" s="29"/>
      <c r="EU224" s="29"/>
      <c r="EV224" s="29"/>
      <c r="EW224" s="29"/>
      <c r="EX224" s="29"/>
      <c r="EY224" s="29"/>
      <c r="EZ224" s="29"/>
      <c r="FA224" s="29"/>
      <c r="FB224" s="29"/>
      <c r="FC224" s="29"/>
      <c r="FD224" s="29"/>
      <c r="FE224" s="29"/>
      <c r="FF224" s="29"/>
      <c r="FG224" s="29"/>
      <c r="FH224" s="29"/>
      <c r="FI224" s="29"/>
      <c r="FJ224" s="29"/>
      <c r="FK224" s="29"/>
      <c r="FL224" s="29"/>
      <c r="FM224" s="29"/>
      <c r="FN224" s="29"/>
      <c r="FO224" s="29"/>
      <c r="FP224" s="29"/>
      <c r="FQ224" s="29"/>
      <c r="FR224" s="29"/>
      <c r="FS224" s="29"/>
      <c r="FT224" s="29"/>
      <c r="FU224" s="29"/>
      <c r="FV224" s="29"/>
      <c r="FW224" s="29"/>
      <c r="FX224" s="29"/>
      <c r="FY224" s="29"/>
      <c r="FZ224" s="29"/>
      <c r="GA224" s="29"/>
      <c r="GB224" s="29"/>
      <c r="GC224" s="29"/>
      <c r="GD224" s="29"/>
      <c r="GE224" s="29"/>
      <c r="GF224" s="29"/>
      <c r="GG224" s="29"/>
      <c r="GH224" s="29"/>
      <c r="GI224" s="29"/>
      <c r="GJ224" s="29"/>
      <c r="GK224" s="29"/>
      <c r="GL224" s="29"/>
      <c r="GM224" s="29"/>
      <c r="GN224" s="29"/>
      <c r="GO224" s="29"/>
      <c r="GP224" s="29"/>
      <c r="GQ224" s="29"/>
      <c r="GR224" s="29"/>
      <c r="GS224" s="29"/>
      <c r="GT224" s="29"/>
      <c r="GU224" s="29"/>
      <c r="GV224" s="29"/>
      <c r="GW224" s="29"/>
      <c r="GX224" s="29"/>
      <c r="GY224" s="29"/>
      <c r="GZ224" s="29"/>
      <c r="HA224" s="29"/>
      <c r="HB224" s="29"/>
      <c r="HC224" s="29"/>
      <c r="HD224" s="29"/>
      <c r="HE224" s="29"/>
      <c r="HF224" s="29"/>
      <c r="HG224" s="29"/>
      <c r="HH224" s="29"/>
      <c r="HI224" s="29"/>
      <c r="HJ224" s="29"/>
      <c r="HK224" s="29"/>
      <c r="HL224" s="29"/>
      <c r="HM224" s="29"/>
      <c r="HN224" s="29"/>
      <c r="HO224" s="29"/>
      <c r="HP224" s="29"/>
      <c r="HQ224" s="29"/>
      <c r="HR224" s="29"/>
      <c r="HS224" s="29"/>
      <c r="HT224" s="29"/>
      <c r="HU224" s="29"/>
      <c r="HV224" s="29"/>
      <c r="HW224" s="29"/>
      <c r="HX224" s="29"/>
      <c r="HY224" s="29"/>
      <c r="HZ224" s="29"/>
      <c r="IA224" s="29"/>
      <c r="IB224" s="29"/>
      <c r="IC224" s="29"/>
      <c r="ID224" s="29"/>
      <c r="IE224" s="29"/>
      <c r="IF224" s="29"/>
      <c r="IG224" s="29"/>
      <c r="IH224" s="29"/>
      <c r="II224" s="29"/>
      <c r="IJ224" s="29"/>
      <c r="IK224" s="29"/>
      <c r="IL224" s="29"/>
      <c r="IM224" s="29"/>
      <c r="IN224" s="29"/>
      <c r="IO224" s="29"/>
      <c r="IP224" s="29"/>
      <c r="IQ224" s="29"/>
      <c r="IR224" s="29"/>
      <c r="IS224" s="29"/>
      <c r="IT224" s="29"/>
      <c r="IU224" s="29"/>
      <c r="IV224" s="29"/>
      <c r="IW224" s="29"/>
      <c r="IX224" s="29"/>
      <c r="IY224" s="29"/>
      <c r="IZ224" s="29"/>
      <c r="JA224" s="29"/>
      <c r="JB224" s="29"/>
      <c r="JC224" s="29"/>
      <c r="JD224" s="29"/>
      <c r="JE224" s="29"/>
      <c r="JF224" s="29"/>
      <c r="JG224" s="29"/>
      <c r="JH224" s="29"/>
      <c r="JI224" s="29"/>
      <c r="JJ224" s="29"/>
      <c r="JK224" s="29"/>
      <c r="JL224" s="29"/>
      <c r="JM224" s="29"/>
      <c r="JN224" s="29"/>
      <c r="JO224" s="29"/>
      <c r="JP224" s="29"/>
      <c r="JQ224" s="29"/>
      <c r="JR224" s="29"/>
      <c r="JS224" s="29"/>
      <c r="JT224" s="29"/>
      <c r="JU224" s="29"/>
      <c r="JV224" s="29"/>
      <c r="JW224" s="29"/>
      <c r="JX224" s="29"/>
      <c r="JY224" s="29"/>
      <c r="JZ224" s="29"/>
      <c r="KA224" s="29"/>
      <c r="KB224" s="29"/>
      <c r="KC224" s="29"/>
      <c r="KD224" s="29"/>
      <c r="KE224" s="29"/>
      <c r="KF224" s="29"/>
      <c r="KG224" s="29"/>
      <c r="KH224" s="29"/>
      <c r="KI224" s="29"/>
      <c r="KJ224" s="29"/>
      <c r="KK224" s="29"/>
      <c r="KL224" s="29"/>
      <c r="KM224" s="29"/>
      <c r="KN224" s="29"/>
      <c r="KO224" s="29"/>
      <c r="KP224" s="29"/>
      <c r="KQ224" s="29"/>
      <c r="KR224" s="29"/>
      <c r="KS224" s="29"/>
      <c r="KT224" s="29"/>
      <c r="KU224" s="29"/>
      <c r="KV224" s="29"/>
      <c r="KW224" s="29"/>
      <c r="KX224" s="29"/>
      <c r="KY224" s="29"/>
      <c r="KZ224" s="29"/>
      <c r="LA224" s="29"/>
      <c r="LB224" s="29"/>
      <c r="LC224" s="29"/>
      <c r="LD224" s="29"/>
      <c r="LE224" s="29"/>
      <c r="LF224" s="29"/>
      <c r="LG224" s="29"/>
      <c r="LH224" s="29"/>
      <c r="LI224" s="29"/>
      <c r="LJ224" s="29"/>
      <c r="LK224" s="29"/>
      <c r="LL224" s="29"/>
      <c r="LM224" s="29"/>
      <c r="LN224" s="29"/>
      <c r="LO224" s="29"/>
      <c r="LP224" s="29"/>
      <c r="LQ224" s="29"/>
      <c r="LR224" s="29"/>
      <c r="LS224" s="29"/>
      <c r="LT224" s="29"/>
      <c r="LU224" s="29"/>
      <c r="LV224" s="29"/>
      <c r="LW224" s="29"/>
      <c r="LX224" s="29"/>
      <c r="LY224" s="29"/>
      <c r="LZ224" s="29"/>
      <c r="MA224" s="29"/>
      <c r="MB224" s="29"/>
      <c r="MC224" s="29"/>
      <c r="MD224" s="29"/>
      <c r="ME224" s="29"/>
      <c r="MF224" s="29"/>
      <c r="MG224" s="29"/>
      <c r="MH224" s="29"/>
      <c r="MI224" s="29"/>
      <c r="MJ224" s="29"/>
      <c r="MK224" s="29"/>
      <c r="ML224" s="29"/>
      <c r="MM224" s="29"/>
      <c r="MN224" s="29"/>
      <c r="MO224" s="29"/>
      <c r="MP224" s="29"/>
      <c r="MQ224" s="29"/>
      <c r="MR224" s="29"/>
      <c r="MS224" s="29"/>
      <c r="MT224" s="29"/>
      <c r="MU224" s="29"/>
      <c r="MV224" s="29"/>
      <c r="MW224" s="29"/>
      <c r="MX224" s="29"/>
      <c r="MY224" s="29"/>
      <c r="MZ224" s="29"/>
      <c r="NA224" s="29"/>
      <c r="NB224" s="29"/>
      <c r="NC224" s="29"/>
      <c r="ND224" s="29"/>
      <c r="NE224" s="29"/>
      <c r="NF224" s="29"/>
      <c r="NG224" s="29"/>
      <c r="NH224" s="29"/>
      <c r="NI224" s="29"/>
      <c r="NJ224" s="29"/>
      <c r="NK224" s="29"/>
      <c r="NL224" s="29"/>
      <c r="NM224" s="29"/>
      <c r="NN224" s="29"/>
      <c r="NO224" s="29"/>
      <c r="NP224" s="29"/>
      <c r="NQ224" s="29"/>
      <c r="NR224" s="29"/>
      <c r="NS224" s="29"/>
      <c r="NT224" s="29"/>
      <c r="NU224" s="29"/>
      <c r="NV224" s="29"/>
      <c r="NW224" s="29"/>
      <c r="NX224" s="29"/>
      <c r="NY224" s="29"/>
      <c r="NZ224" s="29"/>
      <c r="OA224" s="29"/>
      <c r="OB224" s="29"/>
      <c r="OC224" s="29"/>
      <c r="OD224" s="29"/>
      <c r="OE224" s="29"/>
      <c r="OF224" s="29"/>
      <c r="OG224" s="29"/>
      <c r="OH224" s="29"/>
      <c r="OI224" s="29"/>
      <c r="OJ224" s="29"/>
      <c r="OK224" s="29"/>
      <c r="OL224" s="29"/>
      <c r="OM224" s="29"/>
      <c r="ON224" s="29"/>
      <c r="OO224" s="29"/>
      <c r="OP224" s="29"/>
      <c r="OQ224" s="29"/>
      <c r="OR224" s="29"/>
      <c r="OS224" s="29"/>
      <c r="OT224" s="29"/>
      <c r="OU224" s="29"/>
      <c r="OV224" s="29"/>
      <c r="OW224" s="29"/>
      <c r="OX224" s="29"/>
      <c r="OY224" s="29"/>
      <c r="OZ224" s="29"/>
      <c r="PA224" s="29"/>
      <c r="PB224" s="29"/>
      <c r="PC224" s="29"/>
      <c r="PD224" s="29"/>
      <c r="PE224" s="29"/>
      <c r="PF224" s="29"/>
      <c r="PG224" s="29"/>
      <c r="PH224" s="29"/>
      <c r="PI224" s="29"/>
      <c r="PJ224" s="29"/>
      <c r="PK224" s="29"/>
      <c r="PL224" s="29"/>
      <c r="PM224" s="29"/>
      <c r="PN224" s="29"/>
      <c r="PO224" s="29"/>
      <c r="PP224" s="29"/>
      <c r="PQ224" s="29"/>
      <c r="PR224" s="29"/>
      <c r="PS224" s="29"/>
      <c r="PT224" s="29"/>
      <c r="PU224" s="29"/>
      <c r="PV224" s="29"/>
      <c r="PW224" s="29"/>
      <c r="PX224" s="29"/>
      <c r="PY224" s="29"/>
      <c r="PZ224" s="29"/>
      <c r="QA224" s="29"/>
      <c r="QB224" s="29"/>
      <c r="QC224" s="29"/>
      <c r="QD224" s="29"/>
      <c r="QE224" s="29"/>
      <c r="QF224" s="29"/>
      <c r="QG224" s="29"/>
      <c r="QH224" s="29"/>
      <c r="QI224" s="29"/>
      <c r="QJ224" s="29"/>
      <c r="QK224" s="29"/>
      <c r="QL224" s="29"/>
      <c r="QM224" s="29"/>
      <c r="QN224" s="29"/>
      <c r="QO224" s="29"/>
      <c r="QP224" s="29"/>
      <c r="QQ224" s="29"/>
      <c r="QR224" s="29"/>
      <c r="QS224" s="29"/>
      <c r="QT224" s="29"/>
      <c r="QU224" s="29"/>
      <c r="QV224" s="29"/>
      <c r="QW224" s="29"/>
      <c r="QX224" s="29"/>
      <c r="QY224" s="29"/>
      <c r="QZ224" s="29"/>
      <c r="RA224" s="29"/>
      <c r="RB224" s="29"/>
      <c r="RC224" s="29"/>
      <c r="RD224" s="29"/>
      <c r="RE224" s="29"/>
      <c r="RF224" s="29"/>
      <c r="RG224" s="29"/>
      <c r="RH224" s="29"/>
      <c r="RI224" s="29"/>
      <c r="RJ224" s="29"/>
      <c r="RK224" s="29"/>
      <c r="RL224" s="29"/>
      <c r="RM224" s="29"/>
      <c r="RN224" s="29"/>
      <c r="RO224" s="29"/>
      <c r="RP224" s="29"/>
      <c r="RQ224" s="29"/>
      <c r="RR224" s="29"/>
      <c r="RS224" s="29"/>
      <c r="RT224" s="29"/>
      <c r="RU224" s="29"/>
      <c r="RV224" s="29"/>
      <c r="RW224" s="29"/>
      <c r="RX224" s="29"/>
      <c r="RY224" s="29"/>
      <c r="RZ224" s="29"/>
      <c r="SA224" s="29"/>
      <c r="SB224" s="29"/>
      <c r="SC224" s="29"/>
      <c r="SD224" s="29"/>
      <c r="SE224" s="29"/>
      <c r="SF224" s="29"/>
      <c r="SG224" s="29"/>
      <c r="SH224" s="29"/>
      <c r="SI224" s="29"/>
      <c r="SJ224" s="29"/>
      <c r="SK224" s="29"/>
      <c r="SL224" s="29"/>
      <c r="SM224" s="29"/>
      <c r="SN224" s="29"/>
      <c r="SO224" s="29"/>
      <c r="SP224" s="29"/>
      <c r="SQ224" s="29"/>
      <c r="SR224" s="29"/>
      <c r="SS224" s="29"/>
      <c r="ST224" s="29"/>
      <c r="SU224" s="29"/>
      <c r="SV224" s="29"/>
      <c r="SW224" s="29"/>
      <c r="SX224" s="29"/>
      <c r="SY224" s="29"/>
      <c r="SZ224" s="29"/>
      <c r="TA224" s="29"/>
      <c r="TB224" s="29"/>
      <c r="TC224" s="29"/>
      <c r="TD224" s="29"/>
      <c r="TE224" s="29"/>
      <c r="TF224" s="29"/>
      <c r="TG224" s="29"/>
      <c r="TH224" s="29"/>
      <c r="TI224" s="29"/>
      <c r="TJ224" s="29"/>
      <c r="TK224" s="29"/>
      <c r="TL224" s="29"/>
      <c r="TM224" s="29"/>
      <c r="TN224" s="29"/>
      <c r="TO224" s="29"/>
      <c r="TP224" s="29"/>
      <c r="TQ224" s="29"/>
      <c r="TR224" s="29"/>
      <c r="TS224" s="29"/>
      <c r="TT224" s="29"/>
      <c r="TU224" s="29"/>
      <c r="TV224" s="29"/>
      <c r="TW224" s="29"/>
      <c r="TX224" s="29"/>
      <c r="TY224" s="29"/>
      <c r="TZ224" s="29"/>
      <c r="UA224" s="29"/>
      <c r="UB224" s="29"/>
      <c r="UC224" s="29"/>
      <c r="UD224" s="29"/>
      <c r="UE224" s="29"/>
      <c r="UF224" s="29"/>
      <c r="UG224" s="29"/>
      <c r="UH224" s="29"/>
      <c r="UI224" s="29"/>
      <c r="UJ224" s="29"/>
      <c r="UK224" s="29"/>
      <c r="UL224" s="29"/>
      <c r="UM224" s="29"/>
      <c r="UN224" s="29"/>
      <c r="UO224" s="29"/>
      <c r="UP224" s="29"/>
      <c r="UQ224" s="29"/>
      <c r="UR224" s="29"/>
      <c r="US224" s="29"/>
      <c r="UT224" s="29"/>
      <c r="UU224" s="29"/>
      <c r="UV224" s="29"/>
      <c r="UW224" s="29"/>
      <c r="UX224" s="29"/>
      <c r="UY224" s="29"/>
      <c r="UZ224" s="29"/>
      <c r="VA224" s="29"/>
      <c r="VB224" s="29"/>
      <c r="VC224" s="29"/>
      <c r="VD224" s="29"/>
      <c r="VE224" s="29"/>
      <c r="VF224" s="29"/>
      <c r="VG224" s="29"/>
      <c r="VH224" s="29"/>
      <c r="VI224" s="29"/>
      <c r="VJ224" s="29"/>
      <c r="VK224" s="29"/>
      <c r="VL224" s="29"/>
      <c r="VM224" s="29"/>
      <c r="VN224" s="29"/>
      <c r="VO224" s="29"/>
      <c r="VP224" s="29"/>
      <c r="VQ224" s="29"/>
      <c r="VR224" s="29"/>
      <c r="VS224" s="29"/>
      <c r="VT224" s="29"/>
      <c r="VU224" s="29"/>
      <c r="VV224" s="29"/>
      <c r="VW224" s="29"/>
      <c r="VX224" s="29"/>
      <c r="VY224" s="29"/>
      <c r="VZ224" s="29"/>
      <c r="WA224" s="29"/>
      <c r="WB224" s="29"/>
      <c r="WC224" s="29"/>
      <c r="WD224" s="29"/>
      <c r="WE224" s="29"/>
      <c r="WF224" s="29"/>
      <c r="WG224" s="29"/>
      <c r="WH224" s="29"/>
      <c r="WI224" s="29"/>
      <c r="WJ224" s="29"/>
      <c r="WK224" s="29"/>
      <c r="WL224" s="29"/>
      <c r="WM224" s="29"/>
      <c r="WN224" s="29"/>
      <c r="WO224" s="29"/>
      <c r="WP224" s="29"/>
      <c r="WQ224" s="29"/>
      <c r="WR224" s="29"/>
      <c r="WS224" s="29"/>
      <c r="WT224" s="29"/>
      <c r="WU224" s="29"/>
      <c r="WV224" s="29"/>
      <c r="WW224" s="29"/>
      <c r="WX224" s="29"/>
      <c r="WY224" s="29"/>
      <c r="WZ224" s="29"/>
      <c r="XA224" s="29"/>
      <c r="XB224" s="29"/>
      <c r="XC224" s="29"/>
      <c r="XD224" s="29"/>
      <c r="XE224" s="29"/>
      <c r="XF224" s="29"/>
      <c r="XG224" s="29"/>
      <c r="XH224" s="29"/>
      <c r="XI224" s="29"/>
      <c r="XJ224" s="29"/>
      <c r="XK224" s="29"/>
      <c r="XL224" s="29"/>
      <c r="XM224" s="29"/>
      <c r="XN224" s="29"/>
      <c r="XO224" s="29"/>
      <c r="XP224" s="29"/>
      <c r="XQ224" s="29"/>
      <c r="XR224" s="29"/>
      <c r="XS224" s="29"/>
      <c r="XT224" s="29"/>
      <c r="XU224" s="29"/>
      <c r="XV224" s="29"/>
      <c r="XW224" s="29"/>
      <c r="XX224" s="29"/>
      <c r="XY224" s="29"/>
      <c r="XZ224" s="29"/>
      <c r="YA224" s="29"/>
      <c r="YB224" s="29"/>
      <c r="YC224" s="29"/>
      <c r="YD224" s="29"/>
      <c r="YE224" s="29"/>
      <c r="YF224" s="29"/>
    </row>
    <row r="225" spans="1:656" s="30" customFormat="1" ht="105.6" x14ac:dyDescent="0.25">
      <c r="A225" s="28"/>
      <c r="B225" s="31">
        <v>205</v>
      </c>
      <c r="C225" s="31"/>
      <c r="D225" s="31" t="s">
        <v>307</v>
      </c>
      <c r="E225" s="16" t="s">
        <v>299</v>
      </c>
      <c r="F225" s="31"/>
      <c r="G225" s="31">
        <v>1</v>
      </c>
      <c r="H225" s="31">
        <v>1200000</v>
      </c>
      <c r="I225" s="31"/>
      <c r="J225" s="31"/>
      <c r="K225" s="1"/>
      <c r="L225" s="31"/>
      <c r="M225" s="31"/>
      <c r="N225" s="37" t="s">
        <v>6</v>
      </c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28"/>
      <c r="FO225" s="28"/>
      <c r="FP225" s="28"/>
      <c r="FQ225" s="28"/>
      <c r="FR225" s="28"/>
      <c r="FS225" s="28"/>
      <c r="FT225" s="28"/>
      <c r="FU225" s="28"/>
      <c r="FV225" s="28"/>
      <c r="FW225" s="28"/>
      <c r="FX225" s="28"/>
      <c r="FY225" s="28"/>
      <c r="FZ225" s="28"/>
      <c r="GA225" s="28"/>
      <c r="GB225" s="28"/>
      <c r="GC225" s="28"/>
      <c r="GD225" s="28"/>
      <c r="GE225" s="28"/>
      <c r="GF225" s="28"/>
      <c r="GG225" s="28"/>
      <c r="GH225" s="28"/>
      <c r="GI225" s="28"/>
      <c r="GJ225" s="28"/>
      <c r="GK225" s="28"/>
      <c r="GL225" s="28"/>
      <c r="GM225" s="28"/>
      <c r="GN225" s="28"/>
      <c r="GO225" s="28"/>
      <c r="GP225" s="28"/>
      <c r="GQ225" s="28"/>
      <c r="GR225" s="28"/>
      <c r="GS225" s="28"/>
      <c r="GT225" s="28"/>
      <c r="GU225" s="28"/>
      <c r="GV225" s="28"/>
      <c r="GW225" s="28"/>
      <c r="GX225" s="28"/>
      <c r="GY225" s="28"/>
      <c r="GZ225" s="28"/>
      <c r="HA225" s="28"/>
      <c r="HB225" s="28"/>
      <c r="HC225" s="28"/>
      <c r="HD225" s="28"/>
      <c r="HE225" s="28"/>
      <c r="HF225" s="28"/>
      <c r="HG225" s="28"/>
      <c r="HH225" s="28"/>
      <c r="HI225" s="28"/>
      <c r="HJ225" s="28"/>
      <c r="HK225" s="28"/>
      <c r="HL225" s="28"/>
      <c r="HM225" s="28"/>
      <c r="HN225" s="28"/>
      <c r="HO225" s="28"/>
      <c r="HP225" s="28"/>
      <c r="HQ225" s="28"/>
      <c r="HR225" s="28"/>
      <c r="HS225" s="28"/>
      <c r="HT225" s="28"/>
      <c r="HU225" s="28"/>
      <c r="HV225" s="28"/>
      <c r="HW225" s="28"/>
      <c r="HX225" s="28"/>
      <c r="HY225" s="28"/>
      <c r="HZ225" s="28"/>
      <c r="IA225" s="28"/>
      <c r="IB225" s="28"/>
      <c r="IC225" s="28"/>
      <c r="ID225" s="28"/>
      <c r="IE225" s="28"/>
      <c r="IF225" s="28"/>
      <c r="IG225" s="28"/>
      <c r="IH225" s="28"/>
      <c r="II225" s="28"/>
      <c r="IJ225" s="28"/>
      <c r="IK225" s="28"/>
      <c r="IL225" s="28"/>
      <c r="IM225" s="28"/>
      <c r="IN225" s="28"/>
      <c r="IO225" s="28"/>
      <c r="IP225" s="28"/>
      <c r="IQ225" s="28"/>
      <c r="IR225" s="28"/>
      <c r="IS225" s="28"/>
      <c r="IT225" s="28"/>
      <c r="IU225" s="28"/>
      <c r="IV225" s="28"/>
      <c r="IW225" s="28"/>
      <c r="IX225" s="28"/>
      <c r="IY225" s="28"/>
      <c r="IZ225" s="28"/>
      <c r="JA225" s="28"/>
      <c r="JB225" s="28"/>
      <c r="JC225" s="28"/>
      <c r="JD225" s="28"/>
      <c r="JE225" s="28"/>
      <c r="JF225" s="28"/>
      <c r="JG225" s="28"/>
      <c r="JH225" s="28"/>
      <c r="JI225" s="28"/>
      <c r="JJ225" s="28"/>
      <c r="JK225" s="28"/>
      <c r="JL225" s="28"/>
      <c r="JM225" s="28"/>
      <c r="JN225" s="28"/>
      <c r="JO225" s="28"/>
      <c r="JP225" s="28"/>
      <c r="JQ225" s="28"/>
      <c r="JR225" s="28"/>
      <c r="JS225" s="28"/>
      <c r="JT225" s="28"/>
      <c r="JU225" s="28"/>
      <c r="JV225" s="28"/>
      <c r="JW225" s="28"/>
      <c r="JX225" s="28"/>
      <c r="JY225" s="28"/>
      <c r="JZ225" s="28"/>
      <c r="KA225" s="28"/>
      <c r="KB225" s="28"/>
      <c r="KC225" s="28"/>
      <c r="KD225" s="28"/>
      <c r="KE225" s="28"/>
      <c r="KF225" s="28"/>
      <c r="KG225" s="28"/>
      <c r="KH225" s="28"/>
      <c r="KI225" s="28"/>
      <c r="KJ225" s="28"/>
      <c r="KK225" s="28"/>
      <c r="KL225" s="28"/>
      <c r="KM225" s="28"/>
      <c r="KN225" s="28"/>
      <c r="KO225" s="28"/>
      <c r="KP225" s="28"/>
      <c r="KQ225" s="28"/>
      <c r="KR225" s="28"/>
      <c r="KS225" s="28"/>
      <c r="KT225" s="28"/>
      <c r="KU225" s="28"/>
      <c r="KV225" s="28"/>
      <c r="KW225" s="28"/>
      <c r="KX225" s="28"/>
      <c r="KY225" s="28"/>
      <c r="KZ225" s="28"/>
      <c r="LA225" s="28"/>
      <c r="LB225" s="28"/>
      <c r="LC225" s="28"/>
      <c r="LD225" s="28"/>
      <c r="LE225" s="28"/>
      <c r="LF225" s="28"/>
      <c r="LG225" s="28"/>
      <c r="LH225" s="28"/>
      <c r="LI225" s="28"/>
      <c r="LJ225" s="28"/>
      <c r="LK225" s="28"/>
      <c r="LL225" s="28"/>
      <c r="LM225" s="28"/>
      <c r="LN225" s="28"/>
      <c r="LO225" s="28"/>
      <c r="LP225" s="28"/>
      <c r="LQ225" s="28"/>
      <c r="LR225" s="28"/>
      <c r="LS225" s="28"/>
      <c r="LT225" s="28"/>
      <c r="LU225" s="28"/>
      <c r="LV225" s="28"/>
      <c r="LW225" s="28"/>
      <c r="LX225" s="28"/>
      <c r="LY225" s="28"/>
      <c r="LZ225" s="28"/>
      <c r="MA225" s="28"/>
      <c r="MB225" s="28"/>
      <c r="MC225" s="28"/>
      <c r="MD225" s="28"/>
      <c r="ME225" s="28"/>
      <c r="MF225" s="28"/>
      <c r="MG225" s="28"/>
      <c r="MH225" s="28"/>
      <c r="MI225" s="28"/>
      <c r="MJ225" s="28"/>
      <c r="MK225" s="28"/>
      <c r="ML225" s="28"/>
      <c r="MM225" s="28"/>
      <c r="MN225" s="28"/>
      <c r="MO225" s="28"/>
      <c r="MP225" s="28"/>
      <c r="MQ225" s="28"/>
      <c r="MR225" s="28"/>
      <c r="MS225" s="28"/>
      <c r="MT225" s="28"/>
      <c r="MU225" s="28"/>
      <c r="MV225" s="28"/>
      <c r="MW225" s="28"/>
      <c r="MX225" s="28"/>
      <c r="MY225" s="28"/>
      <c r="MZ225" s="28"/>
      <c r="NA225" s="28"/>
      <c r="NB225" s="28"/>
      <c r="NC225" s="28"/>
      <c r="ND225" s="28"/>
      <c r="NE225" s="28"/>
      <c r="NF225" s="28"/>
      <c r="NG225" s="28"/>
      <c r="NH225" s="28"/>
      <c r="NI225" s="28"/>
      <c r="NJ225" s="28"/>
      <c r="NK225" s="28"/>
      <c r="NL225" s="28"/>
      <c r="NM225" s="28"/>
      <c r="NN225" s="28"/>
      <c r="NO225" s="28"/>
      <c r="NP225" s="28"/>
      <c r="NQ225" s="28"/>
      <c r="NR225" s="28"/>
      <c r="NS225" s="28"/>
      <c r="NT225" s="28"/>
      <c r="NU225" s="28"/>
      <c r="NV225" s="28"/>
      <c r="NW225" s="28"/>
      <c r="NX225" s="28"/>
      <c r="NY225" s="28"/>
      <c r="NZ225" s="28"/>
      <c r="OA225" s="28"/>
      <c r="OB225" s="28"/>
      <c r="OC225" s="28"/>
      <c r="OD225" s="28"/>
      <c r="OE225" s="28"/>
      <c r="OF225" s="28"/>
      <c r="OG225" s="28"/>
      <c r="OH225" s="28"/>
      <c r="OI225" s="28"/>
      <c r="OJ225" s="28"/>
      <c r="OK225" s="28"/>
      <c r="OL225" s="28"/>
      <c r="OM225" s="28"/>
      <c r="ON225" s="28"/>
      <c r="OO225" s="28"/>
      <c r="OP225" s="28"/>
      <c r="OQ225" s="28"/>
      <c r="OR225" s="28"/>
      <c r="OS225" s="28"/>
      <c r="OT225" s="28"/>
      <c r="OU225" s="28"/>
      <c r="OV225" s="28"/>
      <c r="OW225" s="28"/>
      <c r="OX225" s="28"/>
      <c r="OY225" s="28"/>
      <c r="OZ225" s="28"/>
      <c r="PA225" s="28"/>
      <c r="PB225" s="28"/>
      <c r="PC225" s="28"/>
      <c r="PD225" s="28"/>
      <c r="PE225" s="28"/>
      <c r="PF225" s="28"/>
      <c r="PG225" s="28"/>
      <c r="PH225" s="28"/>
      <c r="PI225" s="28"/>
      <c r="PJ225" s="28"/>
      <c r="PK225" s="28"/>
      <c r="PL225" s="28"/>
      <c r="PM225" s="28"/>
      <c r="PN225" s="28"/>
      <c r="PO225" s="28"/>
      <c r="PP225" s="28"/>
      <c r="PQ225" s="28"/>
      <c r="PR225" s="28"/>
      <c r="PS225" s="28"/>
      <c r="PT225" s="28"/>
      <c r="PU225" s="28"/>
      <c r="PV225" s="28"/>
      <c r="PW225" s="28"/>
      <c r="PX225" s="28"/>
      <c r="PY225" s="28"/>
      <c r="PZ225" s="28"/>
      <c r="QA225" s="28"/>
      <c r="QB225" s="28"/>
      <c r="QC225" s="28"/>
      <c r="QD225" s="28"/>
      <c r="QE225" s="28"/>
      <c r="QF225" s="28"/>
      <c r="QG225" s="28"/>
      <c r="QH225" s="28"/>
      <c r="QI225" s="28"/>
      <c r="QJ225" s="28"/>
      <c r="QK225" s="28"/>
      <c r="QL225" s="28"/>
      <c r="QM225" s="28"/>
      <c r="QN225" s="28"/>
      <c r="QO225" s="28"/>
      <c r="QP225" s="28"/>
      <c r="QQ225" s="28"/>
      <c r="QR225" s="28"/>
      <c r="QS225" s="28"/>
      <c r="QT225" s="28"/>
      <c r="QU225" s="28"/>
      <c r="QV225" s="28"/>
      <c r="QW225" s="28"/>
      <c r="QX225" s="28"/>
      <c r="QY225" s="28"/>
      <c r="QZ225" s="28"/>
      <c r="RA225" s="28"/>
      <c r="RB225" s="28"/>
      <c r="RC225" s="28"/>
      <c r="RD225" s="28"/>
      <c r="RE225" s="28"/>
      <c r="RF225" s="28"/>
      <c r="RG225" s="28"/>
      <c r="RH225" s="28"/>
      <c r="RI225" s="28"/>
      <c r="RJ225" s="28"/>
      <c r="RK225" s="28"/>
      <c r="RL225" s="28"/>
      <c r="RM225" s="28"/>
      <c r="RN225" s="28"/>
      <c r="RO225" s="28"/>
      <c r="RP225" s="28"/>
      <c r="RQ225" s="28"/>
      <c r="RR225" s="28"/>
      <c r="RS225" s="28"/>
      <c r="RT225" s="28"/>
      <c r="RU225" s="28"/>
      <c r="RV225" s="28"/>
      <c r="RW225" s="28"/>
      <c r="RX225" s="28"/>
      <c r="RY225" s="28"/>
      <c r="RZ225" s="28"/>
      <c r="SA225" s="28"/>
      <c r="SB225" s="28"/>
      <c r="SC225" s="28"/>
      <c r="SD225" s="28"/>
      <c r="SE225" s="28"/>
      <c r="SF225" s="28"/>
      <c r="SG225" s="28"/>
      <c r="SH225" s="28"/>
      <c r="SI225" s="28"/>
      <c r="SJ225" s="28"/>
      <c r="SK225" s="28"/>
      <c r="SL225" s="28"/>
      <c r="SM225" s="28"/>
      <c r="SN225" s="28"/>
      <c r="SO225" s="28"/>
      <c r="SP225" s="28"/>
      <c r="SQ225" s="28"/>
      <c r="SR225" s="28"/>
      <c r="SS225" s="28"/>
      <c r="ST225" s="28"/>
      <c r="SU225" s="28"/>
      <c r="SV225" s="28"/>
      <c r="SW225" s="28"/>
      <c r="SX225" s="28"/>
      <c r="SY225" s="28"/>
      <c r="SZ225" s="28"/>
      <c r="TA225" s="28"/>
      <c r="TB225" s="28"/>
      <c r="TC225" s="28"/>
      <c r="TD225" s="28"/>
      <c r="TE225" s="28"/>
      <c r="TF225" s="28"/>
      <c r="TG225" s="28"/>
      <c r="TH225" s="28"/>
      <c r="TI225" s="28"/>
      <c r="TJ225" s="28"/>
      <c r="TK225" s="28"/>
      <c r="TL225" s="28"/>
      <c r="TM225" s="28"/>
      <c r="TN225" s="28"/>
      <c r="TO225" s="28"/>
      <c r="TP225" s="28"/>
      <c r="TQ225" s="28"/>
      <c r="TR225" s="28"/>
      <c r="TS225" s="28"/>
      <c r="TT225" s="28"/>
      <c r="TU225" s="28"/>
      <c r="TV225" s="28"/>
      <c r="TW225" s="28"/>
      <c r="TX225" s="28"/>
      <c r="TY225" s="28"/>
      <c r="TZ225" s="28"/>
      <c r="UA225" s="28"/>
      <c r="UB225" s="28"/>
      <c r="UC225" s="28"/>
      <c r="UD225" s="28"/>
      <c r="UE225" s="28"/>
      <c r="UF225" s="28"/>
      <c r="UG225" s="28"/>
      <c r="UH225" s="28"/>
      <c r="UI225" s="28"/>
      <c r="UJ225" s="28"/>
      <c r="UK225" s="28"/>
      <c r="UL225" s="28"/>
      <c r="UM225" s="28"/>
      <c r="UN225" s="28"/>
      <c r="UO225" s="28"/>
      <c r="UP225" s="28"/>
      <c r="UQ225" s="28"/>
      <c r="UR225" s="28"/>
      <c r="US225" s="28"/>
      <c r="UT225" s="28"/>
      <c r="UU225" s="28"/>
      <c r="UV225" s="28"/>
      <c r="UW225" s="28"/>
      <c r="UX225" s="28"/>
      <c r="UY225" s="28"/>
      <c r="UZ225" s="28"/>
      <c r="VA225" s="28"/>
      <c r="VB225" s="28"/>
      <c r="VC225" s="28"/>
      <c r="VD225" s="28"/>
      <c r="VE225" s="28"/>
      <c r="VF225" s="28"/>
      <c r="VG225" s="28"/>
      <c r="VH225" s="28"/>
      <c r="VI225" s="28"/>
      <c r="VJ225" s="28"/>
      <c r="VK225" s="28"/>
      <c r="VL225" s="28"/>
      <c r="VM225" s="28"/>
      <c r="VN225" s="28"/>
      <c r="VO225" s="28"/>
      <c r="VP225" s="28"/>
      <c r="VQ225" s="28"/>
      <c r="VR225" s="28"/>
      <c r="VS225" s="28"/>
      <c r="VT225" s="28"/>
      <c r="VU225" s="28"/>
      <c r="VV225" s="28"/>
      <c r="VW225" s="28"/>
      <c r="VX225" s="28"/>
      <c r="VY225" s="28"/>
      <c r="VZ225" s="28"/>
      <c r="WA225" s="28"/>
      <c r="WB225" s="28"/>
      <c r="WC225" s="28"/>
      <c r="WD225" s="28"/>
      <c r="WE225" s="28"/>
      <c r="WF225" s="28"/>
      <c r="WG225" s="28"/>
      <c r="WH225" s="28"/>
      <c r="WI225" s="28"/>
      <c r="WJ225" s="28"/>
      <c r="WK225" s="28"/>
      <c r="WL225" s="28"/>
      <c r="WM225" s="28"/>
      <c r="WN225" s="28"/>
      <c r="WO225" s="28"/>
      <c r="WP225" s="28"/>
      <c r="WQ225" s="28"/>
      <c r="WR225" s="28"/>
      <c r="WS225" s="28"/>
      <c r="WT225" s="28"/>
      <c r="WU225" s="28"/>
      <c r="WV225" s="28"/>
      <c r="WW225" s="28"/>
      <c r="WX225" s="28"/>
      <c r="WY225" s="28"/>
      <c r="WZ225" s="28"/>
      <c r="XA225" s="28"/>
      <c r="XB225" s="28"/>
      <c r="XC225" s="28"/>
      <c r="XD225" s="28"/>
      <c r="XE225" s="28"/>
      <c r="XF225" s="28"/>
      <c r="XG225" s="28"/>
      <c r="XH225" s="28"/>
      <c r="XI225" s="28"/>
      <c r="XJ225" s="28"/>
      <c r="XK225" s="28"/>
      <c r="XL225" s="28"/>
      <c r="XM225" s="28"/>
      <c r="XN225" s="28"/>
      <c r="XO225" s="28"/>
      <c r="XP225" s="28"/>
      <c r="XQ225" s="28"/>
      <c r="XR225" s="28"/>
      <c r="XS225" s="28"/>
      <c r="XT225" s="28"/>
      <c r="XU225" s="28"/>
      <c r="XV225" s="28"/>
      <c r="XW225" s="28"/>
      <c r="XX225" s="28"/>
      <c r="XY225" s="28"/>
      <c r="XZ225" s="28"/>
      <c r="YA225" s="28"/>
      <c r="YB225" s="28"/>
      <c r="YC225" s="28"/>
      <c r="YD225" s="28"/>
      <c r="YE225" s="28"/>
      <c r="YF225" s="28"/>
    </row>
    <row r="226" spans="1:656" s="28" customFormat="1" ht="105.6" x14ac:dyDescent="0.25">
      <c r="B226" s="4">
        <v>206</v>
      </c>
      <c r="C226" s="4"/>
      <c r="D226" s="4" t="s">
        <v>363</v>
      </c>
      <c r="E226" s="4" t="s">
        <v>299</v>
      </c>
      <c r="F226" s="4"/>
      <c r="G226" s="4">
        <v>1</v>
      </c>
      <c r="H226" s="4">
        <v>25000</v>
      </c>
      <c r="I226" s="4"/>
      <c r="J226" s="4"/>
      <c r="K226" s="5"/>
      <c r="L226" s="4"/>
      <c r="M226" s="4"/>
      <c r="N226" s="37" t="s">
        <v>6</v>
      </c>
    </row>
    <row r="227" spans="1:656" s="28" customFormat="1" ht="105.6" x14ac:dyDescent="0.25">
      <c r="B227" s="4">
        <v>207</v>
      </c>
      <c r="C227" s="4"/>
      <c r="D227" s="4" t="s">
        <v>364</v>
      </c>
      <c r="E227" s="4" t="s">
        <v>299</v>
      </c>
      <c r="F227" s="4"/>
      <c r="G227" s="4">
        <v>1</v>
      </c>
      <c r="H227" s="4">
        <v>30000</v>
      </c>
      <c r="I227" s="4"/>
      <c r="J227" s="4"/>
      <c r="K227" s="5"/>
      <c r="L227" s="4"/>
      <c r="M227" s="4"/>
      <c r="N227" s="37" t="s">
        <v>6</v>
      </c>
    </row>
    <row r="228" spans="1:656" s="28" customFormat="1" ht="105.6" x14ac:dyDescent="0.25">
      <c r="B228" s="4">
        <v>208</v>
      </c>
      <c r="C228" s="4"/>
      <c r="D228" s="4" t="s">
        <v>365</v>
      </c>
      <c r="E228" s="4" t="s">
        <v>299</v>
      </c>
      <c r="F228" s="4"/>
      <c r="G228" s="4">
        <v>1</v>
      </c>
      <c r="H228" s="4">
        <v>40000</v>
      </c>
      <c r="I228" s="4"/>
      <c r="J228" s="4"/>
      <c r="K228" s="5"/>
      <c r="L228" s="4"/>
      <c r="M228" s="4"/>
      <c r="N228" s="37" t="s">
        <v>6</v>
      </c>
    </row>
    <row r="229" spans="1:656" s="28" customFormat="1" ht="105.6" x14ac:dyDescent="0.25">
      <c r="B229" s="4">
        <v>209</v>
      </c>
      <c r="C229" s="4"/>
      <c r="D229" s="4" t="s">
        <v>375</v>
      </c>
      <c r="E229" s="4" t="s">
        <v>299</v>
      </c>
      <c r="F229" s="4"/>
      <c r="G229" s="4">
        <v>1</v>
      </c>
      <c r="H229" s="4">
        <v>200000</v>
      </c>
      <c r="I229" s="4"/>
      <c r="J229" s="4"/>
      <c r="K229" s="5"/>
      <c r="L229" s="4"/>
      <c r="M229" s="4"/>
      <c r="N229" s="37" t="s">
        <v>6</v>
      </c>
    </row>
    <row r="230" spans="1:656" s="28" customFormat="1" ht="105.6" x14ac:dyDescent="0.25">
      <c r="B230" s="4">
        <v>210</v>
      </c>
      <c r="C230" s="4"/>
      <c r="D230" s="4" t="s">
        <v>376</v>
      </c>
      <c r="E230" s="4" t="s">
        <v>299</v>
      </c>
      <c r="F230" s="4"/>
      <c r="G230" s="4">
        <v>1</v>
      </c>
      <c r="H230" s="4">
        <v>122200</v>
      </c>
      <c r="I230" s="4"/>
      <c r="J230" s="4"/>
      <c r="K230" s="5"/>
      <c r="L230" s="4"/>
      <c r="M230" s="4"/>
      <c r="N230" s="37" t="s">
        <v>6</v>
      </c>
    </row>
    <row r="231" spans="1:656" s="28" customFormat="1" ht="105.6" x14ac:dyDescent="0.25">
      <c r="B231" s="4">
        <v>211</v>
      </c>
      <c r="C231" s="4"/>
      <c r="D231" s="4" t="s">
        <v>377</v>
      </c>
      <c r="E231" s="4" t="s">
        <v>299</v>
      </c>
      <c r="F231" s="4"/>
      <c r="G231" s="4">
        <v>1</v>
      </c>
      <c r="H231" s="4">
        <v>27800</v>
      </c>
      <c r="I231" s="4"/>
      <c r="J231" s="4"/>
      <c r="K231" s="5"/>
      <c r="L231" s="4"/>
      <c r="M231" s="4"/>
      <c r="N231" s="37" t="s">
        <v>6</v>
      </c>
    </row>
    <row r="232" spans="1:656" s="28" customFormat="1" ht="105.6" x14ac:dyDescent="0.25">
      <c r="B232" s="4">
        <v>212</v>
      </c>
      <c r="C232" s="4"/>
      <c r="D232" s="4" t="s">
        <v>378</v>
      </c>
      <c r="E232" s="4" t="s">
        <v>299</v>
      </c>
      <c r="F232" s="4"/>
      <c r="G232" s="4">
        <v>1</v>
      </c>
      <c r="H232" s="4">
        <v>5000</v>
      </c>
      <c r="I232" s="4"/>
      <c r="J232" s="4"/>
      <c r="K232" s="5"/>
      <c r="L232" s="4"/>
      <c r="M232" s="4"/>
      <c r="N232" s="37" t="s">
        <v>6</v>
      </c>
    </row>
    <row r="233" spans="1:656" s="28" customFormat="1" ht="105.6" x14ac:dyDescent="0.25">
      <c r="B233" s="4">
        <v>213</v>
      </c>
      <c r="C233" s="4"/>
      <c r="D233" s="4" t="s">
        <v>378</v>
      </c>
      <c r="E233" s="4" t="s">
        <v>299</v>
      </c>
      <c r="F233" s="4"/>
      <c r="G233" s="4">
        <v>1</v>
      </c>
      <c r="H233" s="4">
        <v>5000</v>
      </c>
      <c r="I233" s="4"/>
      <c r="J233" s="4"/>
      <c r="K233" s="5"/>
      <c r="L233" s="4"/>
      <c r="M233" s="4"/>
      <c r="N233" s="37" t="s">
        <v>6</v>
      </c>
    </row>
    <row r="234" spans="1:656" s="28" customFormat="1" ht="105.6" x14ac:dyDescent="0.25">
      <c r="B234" s="4">
        <v>214</v>
      </c>
      <c r="C234" s="4"/>
      <c r="D234" s="4" t="s">
        <v>379</v>
      </c>
      <c r="E234" s="4" t="s">
        <v>299</v>
      </c>
      <c r="F234" s="4"/>
      <c r="G234" s="4">
        <v>1</v>
      </c>
      <c r="H234" s="4">
        <v>10000</v>
      </c>
      <c r="I234" s="4"/>
      <c r="J234" s="4"/>
      <c r="K234" s="5"/>
      <c r="L234" s="4"/>
      <c r="M234" s="4"/>
      <c r="N234" s="37" t="s">
        <v>6</v>
      </c>
    </row>
    <row r="235" spans="1:656" s="28" customFormat="1" ht="105.6" x14ac:dyDescent="0.25">
      <c r="B235" s="4">
        <v>215</v>
      </c>
      <c r="C235" s="4"/>
      <c r="D235" s="4" t="s">
        <v>380</v>
      </c>
      <c r="E235" s="4" t="s">
        <v>299</v>
      </c>
      <c r="F235" s="4"/>
      <c r="G235" s="4">
        <v>1</v>
      </c>
      <c r="H235" s="4">
        <v>35000</v>
      </c>
      <c r="I235" s="4"/>
      <c r="J235" s="4"/>
      <c r="K235" s="5"/>
      <c r="L235" s="4"/>
      <c r="M235" s="4"/>
      <c r="N235" s="37" t="s">
        <v>6</v>
      </c>
    </row>
    <row r="236" spans="1:656" s="28" customFormat="1" ht="105.6" x14ac:dyDescent="0.25">
      <c r="B236" s="4">
        <v>216</v>
      </c>
      <c r="C236" s="4"/>
      <c r="D236" s="4" t="s">
        <v>303</v>
      </c>
      <c r="E236" s="4" t="s">
        <v>299</v>
      </c>
      <c r="F236" s="4"/>
      <c r="G236" s="4">
        <v>1</v>
      </c>
      <c r="H236" s="4">
        <v>32000</v>
      </c>
      <c r="I236" s="4"/>
      <c r="J236" s="4"/>
      <c r="K236" s="5"/>
      <c r="L236" s="4"/>
      <c r="M236" s="4"/>
      <c r="N236" s="37" t="s">
        <v>6</v>
      </c>
    </row>
    <row r="237" spans="1:656" s="28" customFormat="1" ht="105.6" x14ac:dyDescent="0.25">
      <c r="B237" s="4">
        <v>217</v>
      </c>
      <c r="C237" s="4"/>
      <c r="D237" s="4" t="s">
        <v>381</v>
      </c>
      <c r="E237" s="4" t="s">
        <v>299</v>
      </c>
      <c r="F237" s="4"/>
      <c r="G237" s="4">
        <v>1</v>
      </c>
      <c r="H237" s="4">
        <v>30000</v>
      </c>
      <c r="I237" s="4"/>
      <c r="J237" s="4"/>
      <c r="K237" s="5"/>
      <c r="L237" s="4"/>
      <c r="M237" s="4"/>
      <c r="N237" s="37" t="s">
        <v>6</v>
      </c>
    </row>
    <row r="238" spans="1:656" s="28" customFormat="1" ht="105.6" x14ac:dyDescent="0.25">
      <c r="B238" s="4">
        <v>218</v>
      </c>
      <c r="C238" s="4"/>
      <c r="D238" s="4" t="s">
        <v>382</v>
      </c>
      <c r="E238" s="4" t="s">
        <v>299</v>
      </c>
      <c r="F238" s="4"/>
      <c r="G238" s="4">
        <v>1</v>
      </c>
      <c r="H238" s="4">
        <v>26000</v>
      </c>
      <c r="I238" s="4"/>
      <c r="J238" s="4"/>
      <c r="K238" s="5"/>
      <c r="L238" s="4"/>
      <c r="M238" s="4"/>
      <c r="N238" s="37" t="s">
        <v>6</v>
      </c>
    </row>
    <row r="239" spans="1:656" s="28" customFormat="1" ht="105.6" x14ac:dyDescent="0.25">
      <c r="B239" s="4">
        <v>219</v>
      </c>
      <c r="C239" s="4"/>
      <c r="D239" s="4" t="s">
        <v>383</v>
      </c>
      <c r="E239" s="4" t="s">
        <v>299</v>
      </c>
      <c r="F239" s="4"/>
      <c r="G239" s="4">
        <v>1</v>
      </c>
      <c r="H239" s="4">
        <v>5000</v>
      </c>
      <c r="I239" s="4"/>
      <c r="J239" s="4"/>
      <c r="K239" s="5"/>
      <c r="L239" s="4"/>
      <c r="M239" s="4"/>
      <c r="N239" s="37" t="s">
        <v>6</v>
      </c>
    </row>
    <row r="240" spans="1:656" s="28" customFormat="1" ht="105.6" x14ac:dyDescent="0.25">
      <c r="B240" s="4">
        <v>220</v>
      </c>
      <c r="C240" s="4"/>
      <c r="D240" s="4" t="s">
        <v>306</v>
      </c>
      <c r="E240" s="4" t="s">
        <v>299</v>
      </c>
      <c r="F240" s="4"/>
      <c r="G240" s="4">
        <v>1</v>
      </c>
      <c r="H240" s="4">
        <v>2000</v>
      </c>
      <c r="I240" s="4"/>
      <c r="J240" s="4"/>
      <c r="K240" s="5"/>
      <c r="L240" s="4"/>
      <c r="M240" s="4"/>
      <c r="N240" s="37" t="s">
        <v>6</v>
      </c>
    </row>
    <row r="241" spans="2:14" s="28" customFormat="1" ht="103.5" customHeight="1" x14ac:dyDescent="0.25">
      <c r="B241" s="4">
        <v>221</v>
      </c>
      <c r="C241" s="4"/>
      <c r="D241" s="4" t="s">
        <v>386</v>
      </c>
      <c r="E241" s="4" t="s">
        <v>299</v>
      </c>
      <c r="F241" s="4"/>
      <c r="G241" s="4">
        <v>32</v>
      </c>
      <c r="H241" s="4">
        <v>402896</v>
      </c>
      <c r="I241" s="4"/>
      <c r="J241" s="4"/>
      <c r="K241" s="5"/>
      <c r="L241" s="4"/>
      <c r="M241" s="4"/>
      <c r="N241" s="37" t="s">
        <v>6</v>
      </c>
    </row>
    <row r="242" spans="2:14" s="28" customFormat="1" ht="105.6" x14ac:dyDescent="0.25">
      <c r="B242" s="4">
        <v>222</v>
      </c>
      <c r="C242" s="4"/>
      <c r="D242" s="4" t="s">
        <v>387</v>
      </c>
      <c r="E242" s="4" t="s">
        <v>299</v>
      </c>
      <c r="F242" s="4"/>
      <c r="G242" s="4">
        <v>3</v>
      </c>
      <c r="H242" s="4">
        <v>37771.5</v>
      </c>
      <c r="I242" s="4"/>
      <c r="J242" s="4"/>
      <c r="K242" s="5"/>
      <c r="L242" s="4"/>
      <c r="M242" s="4"/>
      <c r="N242" s="37" t="s">
        <v>6</v>
      </c>
    </row>
    <row r="243" spans="2:14" s="28" customFormat="1" x14ac:dyDescent="0.25">
      <c r="B243" s="4"/>
      <c r="C243" s="4" t="s">
        <v>87</v>
      </c>
      <c r="D243" s="4"/>
      <c r="E243" s="4"/>
      <c r="F243" s="4"/>
      <c r="G243" s="4"/>
      <c r="H243" s="4">
        <f>SUM(H206:H242)</f>
        <v>2971613.54</v>
      </c>
      <c r="I243" s="4"/>
      <c r="J243" s="4"/>
      <c r="K243" s="5"/>
      <c r="L243" s="4"/>
      <c r="M243" s="4"/>
      <c r="N243" s="4"/>
    </row>
    <row r="244" spans="2:14" s="34" customFormat="1" x14ac:dyDescent="0.25">
      <c r="B244" s="3"/>
      <c r="C244" s="3" t="s">
        <v>354</v>
      </c>
      <c r="D244" s="3"/>
      <c r="E244" s="3"/>
      <c r="F244" s="3"/>
      <c r="G244" s="3"/>
      <c r="H244" s="3">
        <f>H20+H54+H137+H204+H243</f>
        <v>82552392.780000001</v>
      </c>
      <c r="I244" s="3">
        <f>I20+I54+I137+I204+I243</f>
        <v>30037251.399999999</v>
      </c>
      <c r="J244" s="3">
        <f>J20+J54+J137+J204+J243</f>
        <v>47355231.840000004</v>
      </c>
      <c r="K244" s="44"/>
      <c r="L244" s="3"/>
      <c r="M244" s="3"/>
      <c r="N244" s="3"/>
    </row>
    <row r="245" spans="2:14" s="28" customFormat="1" x14ac:dyDescent="0.25">
      <c r="B245" s="29"/>
      <c r="C245" s="29"/>
      <c r="D245" s="29"/>
      <c r="E245" s="29"/>
      <c r="F245" s="29"/>
      <c r="G245" s="29"/>
      <c r="H245" s="29"/>
      <c r="I245" s="29"/>
      <c r="J245" s="29"/>
      <c r="K245" s="1"/>
      <c r="L245" s="29"/>
      <c r="M245" s="29"/>
      <c r="N245" s="29"/>
    </row>
    <row r="246" spans="2:14" x14ac:dyDescent="0.25">
      <c r="C246" s="1" t="s">
        <v>308</v>
      </c>
    </row>
  </sheetData>
  <mergeCells count="19">
    <mergeCell ref="N4:N5"/>
    <mergeCell ref="B205:N205"/>
    <mergeCell ref="B138:N138"/>
    <mergeCell ref="D216:N216"/>
    <mergeCell ref="D2:L2"/>
    <mergeCell ref="B204:G204"/>
    <mergeCell ref="B137:G137"/>
    <mergeCell ref="B54:F54"/>
    <mergeCell ref="H4:I4"/>
    <mergeCell ref="C4:C5"/>
    <mergeCell ref="B4:B5"/>
    <mergeCell ref="D4:D5"/>
    <mergeCell ref="E4:E5"/>
    <mergeCell ref="F4:F5"/>
    <mergeCell ref="G4:G5"/>
    <mergeCell ref="J4:J5"/>
    <mergeCell ref="K4:K5"/>
    <mergeCell ref="L4:L5"/>
    <mergeCell ref="M4:M5"/>
  </mergeCells>
  <pageMargins left="0.11811023622047245" right="0.11811023622047245" top="0.15748031496062992" bottom="0.15748031496062992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2023-01-18T05:53:16Z</dcterms:modified>
</cp:coreProperties>
</file>